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8800" windowHeight="12030"/>
  </bookViews>
  <sheets>
    <sheet name="9-11 классы" sheetId="1" r:id="rId1"/>
  </sheets>
  <definedNames>
    <definedName name="_xlnm._FilterDatabase" localSheetId="0" hidden="1">'9-11 классы'!$A$1:$I$29</definedName>
  </definedNames>
  <calcPr calcId="191029"/>
</workbook>
</file>

<file path=xl/calcChain.xml><?xml version="1.0" encoding="utf-8"?>
<calcChain xmlns="http://schemas.openxmlformats.org/spreadsheetml/2006/main">
  <c r="J5" i="1" l="1"/>
  <c r="M5" i="1" s="1"/>
  <c r="L4" i="1" l="1"/>
  <c r="K4" i="1"/>
  <c r="J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J6" i="1"/>
  <c r="M6" i="1" s="1"/>
  <c r="J7" i="1"/>
  <c r="M7" i="1" s="1"/>
  <c r="J8" i="1"/>
  <c r="J9" i="1"/>
  <c r="M9" i="1" s="1"/>
  <c r="J10" i="1"/>
  <c r="J11" i="1"/>
  <c r="M11" i="1" s="1"/>
  <c r="J12" i="1"/>
  <c r="M12" i="1" s="1"/>
  <c r="J13" i="1"/>
  <c r="M13" i="1" s="1"/>
  <c r="J14" i="1"/>
  <c r="M14" i="1" s="1"/>
  <c r="J15" i="1"/>
  <c r="J16" i="1"/>
  <c r="M16" i="1" s="1"/>
  <c r="J17" i="1"/>
  <c r="J18" i="1"/>
  <c r="M18" i="1" s="1"/>
  <c r="J19" i="1"/>
  <c r="M19" i="1" s="1"/>
  <c r="K5" i="1"/>
  <c r="L8" i="1" l="1"/>
  <c r="M8" i="1"/>
  <c r="L17" i="1"/>
  <c r="L15" i="1"/>
  <c r="L10" i="1"/>
  <c r="L6" i="1"/>
  <c r="M10" i="1"/>
  <c r="L13" i="1"/>
  <c r="L14" i="1"/>
  <c r="L11" i="1"/>
  <c r="L9" i="1"/>
  <c r="L7" i="1"/>
  <c r="L19" i="1"/>
  <c r="L5" i="1"/>
  <c r="M17" i="1"/>
  <c r="L16" i="1"/>
  <c r="M15" i="1"/>
  <c r="L12" i="1"/>
  <c r="L18" i="1"/>
</calcChain>
</file>

<file path=xl/sharedStrings.xml><?xml version="1.0" encoding="utf-8"?>
<sst xmlns="http://schemas.openxmlformats.org/spreadsheetml/2006/main" count="49" uniqueCount="47">
  <si>
    <t>№ п/п</t>
  </si>
  <si>
    <t>код участника</t>
  </si>
  <si>
    <t>максимально возможный балл</t>
  </si>
  <si>
    <t>сумма баллов</t>
  </si>
  <si>
    <t>ИТОГО</t>
  </si>
  <si>
    <t>письменный тур</t>
  </si>
  <si>
    <t>устный тур</t>
  </si>
  <si>
    <t>письмо</t>
  </si>
  <si>
    <t>лексико-грамматический тест</t>
  </si>
  <si>
    <t>чтение</t>
  </si>
  <si>
    <t>аудирование</t>
  </si>
  <si>
    <t>итоговый балл*</t>
  </si>
  <si>
    <t>*</t>
  </si>
  <si>
    <t>100 баллов в результате пересчета по формуле.</t>
  </si>
  <si>
    <t>Класс обучения</t>
  </si>
  <si>
    <t>03</t>
  </si>
  <si>
    <t>08</t>
  </si>
  <si>
    <t>06</t>
  </si>
  <si>
    <t>15</t>
  </si>
  <si>
    <t>05</t>
  </si>
  <si>
    <t>07</t>
  </si>
  <si>
    <t>09</t>
  </si>
  <si>
    <t>10</t>
  </si>
  <si>
    <t>13</t>
  </si>
  <si>
    <t>11</t>
  </si>
  <si>
    <t>12</t>
  </si>
  <si>
    <t>01</t>
  </si>
  <si>
    <t>02</t>
  </si>
  <si>
    <t>14</t>
  </si>
  <si>
    <t>04</t>
  </si>
  <si>
    <t>Результат оценивания выполненных олимпиадных заданий регионального этапа ВсОШ по французскому языку в 2024/25 учебном году (9-11 классы)</t>
  </si>
  <si>
    <t>ФИО</t>
  </si>
  <si>
    <t>Абдураимова Диляра Алимовна</t>
  </si>
  <si>
    <t>Арестенко Анна Александровна</t>
  </si>
  <si>
    <t>Балян Роман Вагеевич</t>
  </si>
  <si>
    <t>Вернисс Диана Жановна</t>
  </si>
  <si>
    <t>Дедолко Полина Борисовна</t>
  </si>
  <si>
    <t>Жукова Валерия Владимировна</t>
  </si>
  <si>
    <t>Кваша Ольга Сергеевна</t>
  </si>
  <si>
    <t>Рагимова Милана Набиевна</t>
  </si>
  <si>
    <t>Радова Анастасия Сергеевна</t>
  </si>
  <si>
    <t>Сергеева Анастасия Николаевна</t>
  </si>
  <si>
    <t>Степанюк Филипп Евгеньевич</t>
  </si>
  <si>
    <t>Харинюк Маргарита Романовна</t>
  </si>
  <si>
    <t>Худякова Вероника Вячеславовна</t>
  </si>
  <si>
    <t xml:space="preserve">Фомич Виктория Сергеевна </t>
  </si>
  <si>
    <t>Чихичин Илья Витальевич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</si>
</sst>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D32" sqref="D32"/>
    </sheetView>
  </sheetViews>
  <sheetFormatPr defaultColWidth="8.85546875" defaultRowHeight="15.75" x14ac:dyDescent="0.25"/>
  <cols>
    <col min="1" max="1" width="8.85546875" style="1"/>
    <col min="2" max="2" width="11.42578125" style="1" customWidth="1"/>
    <col min="3" max="3" width="31" style="1" customWidth="1"/>
    <col min="4" max="4" width="13.140625" style="1" customWidth="1"/>
    <col min="5" max="8" width="20.7109375" style="1" customWidth="1"/>
    <col min="9" max="9" width="26" style="1" customWidth="1"/>
    <col min="10" max="10" width="15.140625" style="1" bestFit="1" customWidth="1"/>
    <col min="11" max="11" width="13.42578125" style="1" customWidth="1"/>
    <col min="12" max="12" width="19.42578125" style="1" customWidth="1"/>
    <col min="13" max="13" width="21.85546875" style="1" customWidth="1"/>
    <col min="14" max="16384" width="8.85546875" style="1"/>
  </cols>
  <sheetData>
    <row r="1" spans="1:13" ht="41.25" customHeight="1" x14ac:dyDescent="0.25">
      <c r="A1" s="22" t="s">
        <v>30</v>
      </c>
      <c r="B1" s="23"/>
      <c r="C1" s="23"/>
      <c r="D1" s="23"/>
      <c r="E1" s="23"/>
      <c r="F1" s="23"/>
      <c r="G1" s="23"/>
      <c r="H1" s="23"/>
      <c r="I1" s="23"/>
      <c r="J1" s="31" t="s">
        <v>4</v>
      </c>
      <c r="K1" s="32"/>
      <c r="L1" s="25" t="s">
        <v>3</v>
      </c>
      <c r="M1" s="25" t="s">
        <v>11</v>
      </c>
    </row>
    <row r="2" spans="1:13" x14ac:dyDescent="0.25">
      <c r="A2" s="27" t="s">
        <v>0</v>
      </c>
      <c r="B2" s="29" t="s">
        <v>14</v>
      </c>
      <c r="C2" s="15"/>
      <c r="D2" s="29" t="s">
        <v>1</v>
      </c>
      <c r="E2" s="26" t="s">
        <v>5</v>
      </c>
      <c r="F2" s="26"/>
      <c r="G2" s="26"/>
      <c r="H2" s="26"/>
      <c r="I2" s="27" t="s">
        <v>6</v>
      </c>
      <c r="J2" s="29" t="s">
        <v>5</v>
      </c>
      <c r="K2" s="27" t="s">
        <v>6</v>
      </c>
      <c r="L2" s="25"/>
      <c r="M2" s="25"/>
    </row>
    <row r="3" spans="1:13" ht="47.25" x14ac:dyDescent="0.25">
      <c r="A3" s="28"/>
      <c r="B3" s="30"/>
      <c r="C3" s="16" t="s">
        <v>31</v>
      </c>
      <c r="D3" s="30"/>
      <c r="E3" s="4" t="s">
        <v>8</v>
      </c>
      <c r="F3" s="4" t="s">
        <v>9</v>
      </c>
      <c r="G3" s="4" t="s">
        <v>10</v>
      </c>
      <c r="H3" s="4" t="s">
        <v>7</v>
      </c>
      <c r="I3" s="28"/>
      <c r="J3" s="30"/>
      <c r="K3" s="28"/>
      <c r="L3" s="25"/>
      <c r="M3" s="25"/>
    </row>
    <row r="4" spans="1:13" ht="30" customHeight="1" x14ac:dyDescent="0.25">
      <c r="A4" s="22" t="s">
        <v>2</v>
      </c>
      <c r="B4" s="23"/>
      <c r="C4" s="23"/>
      <c r="D4" s="24"/>
      <c r="E4" s="3">
        <v>30</v>
      </c>
      <c r="F4" s="3">
        <v>32</v>
      </c>
      <c r="G4" s="3">
        <v>30</v>
      </c>
      <c r="H4" s="3">
        <v>20</v>
      </c>
      <c r="I4" s="3">
        <v>20</v>
      </c>
      <c r="J4" s="3">
        <f>E4+F4+G4+H4</f>
        <v>112</v>
      </c>
      <c r="K4" s="3">
        <f>I4</f>
        <v>20</v>
      </c>
      <c r="L4" s="3">
        <f>J4+K4</f>
        <v>132</v>
      </c>
      <c r="M4" s="3">
        <v>100</v>
      </c>
    </row>
    <row r="5" spans="1:13" ht="23.45" customHeight="1" x14ac:dyDescent="0.25">
      <c r="A5" s="2">
        <v>1</v>
      </c>
      <c r="B5" s="2">
        <v>9</v>
      </c>
      <c r="C5" s="21" t="s">
        <v>32</v>
      </c>
      <c r="D5" s="9" t="s">
        <v>15</v>
      </c>
      <c r="E5" s="2">
        <v>3</v>
      </c>
      <c r="F5" s="2">
        <v>7</v>
      </c>
      <c r="G5" s="2">
        <v>10</v>
      </c>
      <c r="H5" s="2">
        <v>12</v>
      </c>
      <c r="I5" s="8">
        <v>9</v>
      </c>
      <c r="J5" s="2">
        <f>E5+F5+G5+H5</f>
        <v>32</v>
      </c>
      <c r="K5" s="2">
        <f>I5</f>
        <v>9</v>
      </c>
      <c r="L5" s="3">
        <f>J5+K5</f>
        <v>41</v>
      </c>
      <c r="M5" s="7">
        <f>(J5+K5)/L4*100</f>
        <v>31.060606060606062</v>
      </c>
    </row>
    <row r="6" spans="1:13" x14ac:dyDescent="0.25">
      <c r="A6" s="2">
        <v>2</v>
      </c>
      <c r="B6" s="2">
        <v>9</v>
      </c>
      <c r="C6" s="21" t="s">
        <v>33</v>
      </c>
      <c r="D6" s="9" t="s">
        <v>16</v>
      </c>
      <c r="E6" s="2">
        <v>19</v>
      </c>
      <c r="F6" s="2">
        <v>15</v>
      </c>
      <c r="G6" s="2">
        <v>16</v>
      </c>
      <c r="H6" s="2">
        <v>19</v>
      </c>
      <c r="I6" s="2">
        <v>20</v>
      </c>
      <c r="J6" s="2">
        <f t="shared" ref="J6:J19" si="0">E6+F6+G6+H6</f>
        <v>69</v>
      </c>
      <c r="K6" s="2">
        <f t="shared" ref="K6:K19" si="1">I6</f>
        <v>20</v>
      </c>
      <c r="L6" s="3">
        <f t="shared" ref="L6:L19" si="2">J6+K6</f>
        <v>89</v>
      </c>
      <c r="M6" s="7">
        <f>(J6+K6)/L4*100</f>
        <v>67.424242424242422</v>
      </c>
    </row>
    <row r="7" spans="1:13" x14ac:dyDescent="0.25">
      <c r="A7" s="2">
        <v>3</v>
      </c>
      <c r="B7" s="2">
        <v>9</v>
      </c>
      <c r="C7" s="21" t="s">
        <v>35</v>
      </c>
      <c r="D7" s="9" t="s">
        <v>17</v>
      </c>
      <c r="E7" s="2">
        <v>20</v>
      </c>
      <c r="F7" s="2">
        <v>26</v>
      </c>
      <c r="G7" s="2">
        <v>21</v>
      </c>
      <c r="H7" s="2">
        <v>17</v>
      </c>
      <c r="I7" s="8">
        <v>19</v>
      </c>
      <c r="J7" s="2">
        <f t="shared" si="0"/>
        <v>84</v>
      </c>
      <c r="K7" s="2">
        <f t="shared" si="1"/>
        <v>19</v>
      </c>
      <c r="L7" s="3">
        <f t="shared" si="2"/>
        <v>103</v>
      </c>
      <c r="M7" s="7">
        <f>(I7+J7)/L4*M4</f>
        <v>78.030303030303031</v>
      </c>
    </row>
    <row r="8" spans="1:13" x14ac:dyDescent="0.25">
      <c r="A8" s="2">
        <v>4</v>
      </c>
      <c r="B8" s="2">
        <v>9</v>
      </c>
      <c r="C8" s="21" t="s">
        <v>36</v>
      </c>
      <c r="D8" s="12" t="s">
        <v>18</v>
      </c>
      <c r="E8" s="2">
        <v>6</v>
      </c>
      <c r="F8" s="2">
        <v>11</v>
      </c>
      <c r="G8" s="2">
        <v>6</v>
      </c>
      <c r="H8" s="2">
        <v>12</v>
      </c>
      <c r="I8" s="8">
        <v>14</v>
      </c>
      <c r="J8" s="2">
        <f t="shared" si="0"/>
        <v>35</v>
      </c>
      <c r="K8" s="2">
        <f t="shared" si="1"/>
        <v>14</v>
      </c>
      <c r="L8" s="3">
        <f t="shared" si="2"/>
        <v>49</v>
      </c>
      <c r="M8" s="7">
        <f>(J8+K8)/L4*M4</f>
        <v>37.121212121212125</v>
      </c>
    </row>
    <row r="9" spans="1:13" x14ac:dyDescent="0.25">
      <c r="A9" s="2">
        <v>5</v>
      </c>
      <c r="B9" s="2">
        <v>9</v>
      </c>
      <c r="C9" s="21" t="s">
        <v>37</v>
      </c>
      <c r="D9" s="12" t="s">
        <v>19</v>
      </c>
      <c r="E9" s="2">
        <v>11</v>
      </c>
      <c r="F9" s="2">
        <v>14</v>
      </c>
      <c r="G9" s="2">
        <v>9</v>
      </c>
      <c r="H9" s="2">
        <v>12</v>
      </c>
      <c r="I9" s="8">
        <v>14</v>
      </c>
      <c r="J9" s="2">
        <f t="shared" si="0"/>
        <v>46</v>
      </c>
      <c r="K9" s="2">
        <f t="shared" si="1"/>
        <v>14</v>
      </c>
      <c r="L9" s="3">
        <f t="shared" si="2"/>
        <v>60</v>
      </c>
      <c r="M9" s="7">
        <f>(I9+J9)/L4*M4</f>
        <v>45.454545454545453</v>
      </c>
    </row>
    <row r="10" spans="1:13" x14ac:dyDescent="0.25">
      <c r="A10" s="2">
        <v>6</v>
      </c>
      <c r="B10" s="2">
        <v>9</v>
      </c>
      <c r="C10" s="21" t="s">
        <v>38</v>
      </c>
      <c r="D10" s="13" t="s">
        <v>22</v>
      </c>
      <c r="E10" s="2">
        <v>14</v>
      </c>
      <c r="F10" s="2">
        <v>2</v>
      </c>
      <c r="G10" s="2">
        <v>6</v>
      </c>
      <c r="H10" s="2">
        <v>14</v>
      </c>
      <c r="I10" s="2">
        <v>15</v>
      </c>
      <c r="J10" s="2">
        <f t="shared" si="0"/>
        <v>36</v>
      </c>
      <c r="K10" s="2">
        <f t="shared" si="1"/>
        <v>15</v>
      </c>
      <c r="L10" s="3">
        <f t="shared" si="2"/>
        <v>51</v>
      </c>
      <c r="M10" s="7">
        <f>(I10+J10)/L4*M4</f>
        <v>38.636363636363633</v>
      </c>
    </row>
    <row r="11" spans="1:13" x14ac:dyDescent="0.25">
      <c r="A11" s="2">
        <v>7</v>
      </c>
      <c r="B11" s="2">
        <v>9</v>
      </c>
      <c r="C11" s="21" t="s">
        <v>39</v>
      </c>
      <c r="D11" s="10" t="s">
        <v>20</v>
      </c>
      <c r="E11" s="2">
        <v>13</v>
      </c>
      <c r="F11" s="2">
        <v>9</v>
      </c>
      <c r="G11" s="2">
        <v>17</v>
      </c>
      <c r="H11" s="2">
        <v>15</v>
      </c>
      <c r="I11" s="8">
        <v>19</v>
      </c>
      <c r="J11" s="2">
        <f t="shared" si="0"/>
        <v>54</v>
      </c>
      <c r="K11" s="2">
        <f t="shared" si="1"/>
        <v>19</v>
      </c>
      <c r="L11" s="3">
        <f t="shared" si="2"/>
        <v>73</v>
      </c>
      <c r="M11" s="7">
        <f>(I11+J11)/L4*M4</f>
        <v>55.303030303030297</v>
      </c>
    </row>
    <row r="12" spans="1:13" x14ac:dyDescent="0.25">
      <c r="A12" s="2">
        <v>8</v>
      </c>
      <c r="B12" s="2">
        <v>9</v>
      </c>
      <c r="C12" s="21" t="s">
        <v>40</v>
      </c>
      <c r="D12" s="10" t="s">
        <v>23</v>
      </c>
      <c r="E12" s="2">
        <v>7</v>
      </c>
      <c r="F12" s="2">
        <v>13</v>
      </c>
      <c r="G12" s="2">
        <v>12</v>
      </c>
      <c r="H12" s="2">
        <v>0</v>
      </c>
      <c r="I12" s="8">
        <v>0</v>
      </c>
      <c r="J12" s="2">
        <f t="shared" si="0"/>
        <v>32</v>
      </c>
      <c r="K12" s="2">
        <f t="shared" si="1"/>
        <v>0</v>
      </c>
      <c r="L12" s="3">
        <f t="shared" si="2"/>
        <v>32</v>
      </c>
      <c r="M12" s="7">
        <f>(I12+J12)/L4*M4</f>
        <v>24.242424242424242</v>
      </c>
    </row>
    <row r="13" spans="1:13" x14ac:dyDescent="0.25">
      <c r="A13" s="2">
        <v>9</v>
      </c>
      <c r="B13" s="2">
        <v>9</v>
      </c>
      <c r="C13" s="21" t="s">
        <v>41</v>
      </c>
      <c r="D13" s="10" t="s">
        <v>24</v>
      </c>
      <c r="E13" s="2">
        <v>9</v>
      </c>
      <c r="F13" s="2">
        <v>5</v>
      </c>
      <c r="G13" s="2">
        <v>12</v>
      </c>
      <c r="H13" s="2">
        <v>11</v>
      </c>
      <c r="I13" s="8">
        <v>14</v>
      </c>
      <c r="J13" s="2">
        <f t="shared" si="0"/>
        <v>37</v>
      </c>
      <c r="K13" s="2">
        <f t="shared" si="1"/>
        <v>14</v>
      </c>
      <c r="L13" s="3">
        <f t="shared" si="2"/>
        <v>51</v>
      </c>
      <c r="M13" s="7">
        <f>(I13+J13)/L4*M4</f>
        <v>38.636363636363633</v>
      </c>
    </row>
    <row r="14" spans="1:13" x14ac:dyDescent="0.25">
      <c r="A14" s="2">
        <v>10</v>
      </c>
      <c r="B14" s="2">
        <v>9</v>
      </c>
      <c r="C14" s="21" t="s">
        <v>42</v>
      </c>
      <c r="D14" s="10" t="s">
        <v>21</v>
      </c>
      <c r="E14" s="2">
        <v>8</v>
      </c>
      <c r="F14" s="2">
        <v>12</v>
      </c>
      <c r="G14" s="2">
        <v>5</v>
      </c>
      <c r="H14" s="2">
        <v>4</v>
      </c>
      <c r="I14" s="8">
        <v>16</v>
      </c>
      <c r="J14" s="2">
        <f t="shared" si="0"/>
        <v>29</v>
      </c>
      <c r="K14" s="2">
        <f t="shared" si="1"/>
        <v>16</v>
      </c>
      <c r="L14" s="3">
        <f t="shared" si="2"/>
        <v>45</v>
      </c>
      <c r="M14" s="7">
        <f>(I14+J14)/L4*100</f>
        <v>34.090909090909086</v>
      </c>
    </row>
    <row r="15" spans="1:13" x14ac:dyDescent="0.25">
      <c r="A15" s="2">
        <v>11</v>
      </c>
      <c r="B15" s="2">
        <v>9</v>
      </c>
      <c r="C15" s="21" t="s">
        <v>45</v>
      </c>
      <c r="D15" s="11" t="s">
        <v>25</v>
      </c>
      <c r="E15" s="2">
        <v>15</v>
      </c>
      <c r="F15" s="2">
        <v>16</v>
      </c>
      <c r="G15" s="2">
        <v>13</v>
      </c>
      <c r="H15" s="2">
        <v>13</v>
      </c>
      <c r="I15" s="8">
        <v>12</v>
      </c>
      <c r="J15" s="2">
        <f t="shared" si="0"/>
        <v>57</v>
      </c>
      <c r="K15" s="2">
        <f t="shared" si="1"/>
        <v>12</v>
      </c>
      <c r="L15" s="3">
        <f t="shared" si="2"/>
        <v>69</v>
      </c>
      <c r="M15" s="7">
        <f>(I15+J15)/L4*100</f>
        <v>52.272727272727273</v>
      </c>
    </row>
    <row r="16" spans="1:13" x14ac:dyDescent="0.25">
      <c r="A16" s="2">
        <v>12</v>
      </c>
      <c r="B16" s="2">
        <v>9</v>
      </c>
      <c r="C16" s="21" t="s">
        <v>44</v>
      </c>
      <c r="D16" s="9" t="s">
        <v>26</v>
      </c>
      <c r="E16" s="2">
        <v>3</v>
      </c>
      <c r="F16" s="2">
        <v>4</v>
      </c>
      <c r="G16" s="2">
        <v>5</v>
      </c>
      <c r="H16" s="2">
        <v>0</v>
      </c>
      <c r="I16" s="8">
        <v>0</v>
      </c>
      <c r="J16" s="2">
        <f t="shared" si="0"/>
        <v>12</v>
      </c>
      <c r="K16" s="2">
        <f t="shared" si="1"/>
        <v>0</v>
      </c>
      <c r="L16" s="3">
        <f t="shared" si="2"/>
        <v>12</v>
      </c>
      <c r="M16" s="7">
        <f>(I16+J16)/L4*100</f>
        <v>9.0909090909090917</v>
      </c>
    </row>
    <row r="17" spans="1:13" x14ac:dyDescent="0.25">
      <c r="A17" s="2">
        <v>13</v>
      </c>
      <c r="B17" s="2">
        <v>10</v>
      </c>
      <c r="C17" s="21" t="s">
        <v>34</v>
      </c>
      <c r="D17" s="9" t="s">
        <v>27</v>
      </c>
      <c r="E17" s="2">
        <v>3</v>
      </c>
      <c r="F17" s="2">
        <v>7</v>
      </c>
      <c r="G17" s="2">
        <v>9</v>
      </c>
      <c r="H17" s="2">
        <v>7</v>
      </c>
      <c r="I17" s="8">
        <v>10</v>
      </c>
      <c r="J17" s="2">
        <f t="shared" si="0"/>
        <v>26</v>
      </c>
      <c r="K17" s="2">
        <f t="shared" si="1"/>
        <v>10</v>
      </c>
      <c r="L17" s="3">
        <f t="shared" si="2"/>
        <v>36</v>
      </c>
      <c r="M17" s="7">
        <f>(I17+J17)/L4*100</f>
        <v>27.27272727272727</v>
      </c>
    </row>
    <row r="18" spans="1:13" x14ac:dyDescent="0.25">
      <c r="A18" s="2">
        <v>14</v>
      </c>
      <c r="B18" s="2">
        <v>10</v>
      </c>
      <c r="C18" s="21" t="s">
        <v>43</v>
      </c>
      <c r="D18" s="14" t="s">
        <v>28</v>
      </c>
      <c r="E18" s="2">
        <v>6</v>
      </c>
      <c r="F18" s="2">
        <v>8</v>
      </c>
      <c r="G18" s="2">
        <v>10</v>
      </c>
      <c r="H18" s="2">
        <v>13</v>
      </c>
      <c r="I18" s="8">
        <v>16</v>
      </c>
      <c r="J18" s="2">
        <f t="shared" si="0"/>
        <v>37</v>
      </c>
      <c r="K18" s="2">
        <f t="shared" si="1"/>
        <v>16</v>
      </c>
      <c r="L18" s="3">
        <f t="shared" si="2"/>
        <v>53</v>
      </c>
      <c r="M18" s="7">
        <f>(I18+J18)/L4*100</f>
        <v>40.151515151515149</v>
      </c>
    </row>
    <row r="19" spans="1:13" x14ac:dyDescent="0.25">
      <c r="A19" s="2">
        <v>15</v>
      </c>
      <c r="B19" s="2">
        <v>11</v>
      </c>
      <c r="C19" s="21" t="s">
        <v>46</v>
      </c>
      <c r="D19" s="14" t="s">
        <v>29</v>
      </c>
      <c r="E19" s="2">
        <v>10</v>
      </c>
      <c r="F19" s="2">
        <v>20</v>
      </c>
      <c r="G19" s="2">
        <v>9</v>
      </c>
      <c r="H19" s="2">
        <v>14</v>
      </c>
      <c r="I19" s="8">
        <v>12</v>
      </c>
      <c r="J19" s="2">
        <f t="shared" si="0"/>
        <v>53</v>
      </c>
      <c r="K19" s="2">
        <f t="shared" si="1"/>
        <v>12</v>
      </c>
      <c r="L19" s="3">
        <f t="shared" si="2"/>
        <v>65</v>
      </c>
      <c r="M19" s="7">
        <f>(I19+J19)/L4*100</f>
        <v>49.242424242424242</v>
      </c>
    </row>
    <row r="20" spans="1:13" x14ac:dyDescent="0.25">
      <c r="D20" s="17"/>
      <c r="I20" s="18"/>
      <c r="L20" s="5"/>
      <c r="M20" s="19"/>
    </row>
    <row r="21" spans="1:13" ht="84" customHeight="1" x14ac:dyDescent="0.25">
      <c r="D21" s="5" t="s">
        <v>12</v>
      </c>
      <c r="E21" s="6" t="s">
        <v>13</v>
      </c>
      <c r="I21" s="18"/>
      <c r="L21" s="5"/>
      <c r="M21" s="19"/>
    </row>
    <row r="22" spans="1:13" ht="7.9" customHeight="1" x14ac:dyDescent="0.25">
      <c r="D22" s="17"/>
      <c r="L22" s="5"/>
      <c r="M22" s="19"/>
    </row>
    <row r="23" spans="1:13" x14ac:dyDescent="0.25">
      <c r="D23" s="17"/>
      <c r="I23" s="18"/>
      <c r="L23" s="5"/>
      <c r="M23" s="19"/>
    </row>
    <row r="24" spans="1:13" x14ac:dyDescent="0.25">
      <c r="D24" s="20"/>
      <c r="L24" s="5"/>
      <c r="M24" s="19"/>
    </row>
    <row r="25" spans="1:13" x14ac:dyDescent="0.25">
      <c r="D25" s="17"/>
      <c r="I25" s="18"/>
      <c r="L25" s="5"/>
      <c r="M25" s="19"/>
    </row>
    <row r="26" spans="1:13" x14ac:dyDescent="0.25">
      <c r="D26" s="17"/>
      <c r="I26" s="18"/>
      <c r="L26" s="5"/>
      <c r="M26" s="19"/>
    </row>
    <row r="27" spans="1:13" x14ac:dyDescent="0.25">
      <c r="D27" s="17"/>
      <c r="I27" s="18"/>
      <c r="L27" s="5"/>
      <c r="M27" s="19"/>
    </row>
    <row r="28" spans="1:13" x14ac:dyDescent="0.25">
      <c r="D28" s="17"/>
      <c r="I28" s="18"/>
      <c r="L28" s="5"/>
      <c r="M28" s="19"/>
    </row>
    <row r="29" spans="1:13" x14ac:dyDescent="0.25">
      <c r="D29" s="17"/>
      <c r="I29" s="18"/>
      <c r="L29" s="5"/>
      <c r="M29" s="19"/>
    </row>
  </sheetData>
  <mergeCells count="12">
    <mergeCell ref="A4:D4"/>
    <mergeCell ref="M1:M3"/>
    <mergeCell ref="L1:L3"/>
    <mergeCell ref="E2:H2"/>
    <mergeCell ref="A2:A3"/>
    <mergeCell ref="D2:D3"/>
    <mergeCell ref="B2:B3"/>
    <mergeCell ref="J1:K1"/>
    <mergeCell ref="I2:I3"/>
    <mergeCell ref="J2:J3"/>
    <mergeCell ref="K2:K3"/>
    <mergeCell ref="A1:I1"/>
  </mergeCells>
  <pageMargins left="0.25" right="0.25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2025-02-11T06:42:58Z</dcterms:modified>
</cp:coreProperties>
</file>