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950" windowHeight="6840" activeTab="4"/>
  </bookViews>
  <sheets>
    <sheet name="1,2 тур" sheetId="10" r:id="rId1"/>
    <sheet name="7 кл" sheetId="2" r:id="rId2"/>
    <sheet name="8 кл" sheetId="4" r:id="rId3"/>
    <sheet name="9 кл" sheetId="6" r:id="rId4"/>
    <sheet name="10 кл" sheetId="7" r:id="rId5"/>
    <sheet name="11 кл" sheetId="8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10" l="1"/>
  <c r="H63" i="10"/>
  <c r="H59" i="10"/>
  <c r="H57" i="10"/>
  <c r="H58" i="10"/>
  <c r="H55" i="10"/>
  <c r="H56" i="10"/>
  <c r="H62" i="10"/>
  <c r="H60" i="10"/>
  <c r="H48" i="10"/>
  <c r="H49" i="10"/>
  <c r="H47" i="10"/>
  <c r="H53" i="10"/>
  <c r="H44" i="10"/>
  <c r="H51" i="10"/>
  <c r="H45" i="10"/>
  <c r="H43" i="10"/>
  <c r="H46" i="10"/>
  <c r="H52" i="10"/>
  <c r="H50" i="10"/>
  <c r="H39" i="10"/>
  <c r="H40" i="10"/>
  <c r="H32" i="10"/>
  <c r="H33" i="10"/>
  <c r="H38" i="10"/>
  <c r="H35" i="10"/>
  <c r="H34" i="10"/>
  <c r="H37" i="10"/>
  <c r="H36" i="10"/>
  <c r="H31" i="10"/>
  <c r="H30" i="10"/>
  <c r="H41" i="10"/>
  <c r="H15" i="10"/>
  <c r="H18" i="10"/>
  <c r="H20" i="10"/>
  <c r="H23" i="10"/>
  <c r="H26" i="10"/>
  <c r="H21" i="10"/>
  <c r="H17" i="10"/>
  <c r="H16" i="10"/>
  <c r="H24" i="10"/>
  <c r="H14" i="10"/>
  <c r="H28" i="10"/>
  <c r="H25" i="10"/>
  <c r="H22" i="10"/>
  <c r="H27" i="10"/>
  <c r="H19" i="10"/>
  <c r="H6" i="10"/>
  <c r="H12" i="10"/>
  <c r="H11" i="10"/>
  <c r="H8" i="10"/>
  <c r="H9" i="10"/>
  <c r="H7" i="10"/>
  <c r="H10" i="10"/>
  <c r="BZ24" i="7" l="1"/>
  <c r="O28" i="7"/>
  <c r="AB24" i="6"/>
  <c r="CJ19" i="8"/>
  <c r="CJ20" i="8"/>
  <c r="CJ21" i="8"/>
  <c r="CJ22" i="8"/>
  <c r="CJ23" i="8"/>
  <c r="CJ24" i="8"/>
  <c r="CJ25" i="8"/>
  <c r="CJ26" i="8"/>
  <c r="CJ18" i="8"/>
  <c r="BY19" i="8"/>
  <c r="BY20" i="8"/>
  <c r="BY21" i="8"/>
  <c r="BY22" i="8"/>
  <c r="BY23" i="8"/>
  <c r="BY24" i="8"/>
  <c r="BY25" i="8"/>
  <c r="BY26" i="8"/>
  <c r="BY18" i="8"/>
  <c r="BH19" i="8"/>
  <c r="BH20" i="8"/>
  <c r="BH21" i="8"/>
  <c r="BH22" i="8"/>
  <c r="BH23" i="8"/>
  <c r="BH24" i="8"/>
  <c r="BH25" i="8"/>
  <c r="BH26" i="8"/>
  <c r="BH18" i="8"/>
  <c r="AS19" i="8" l="1"/>
  <c r="AS20" i="8"/>
  <c r="AS21" i="8"/>
  <c r="AS22" i="8"/>
  <c r="AS23" i="8"/>
  <c r="AS24" i="8"/>
  <c r="AS25" i="8"/>
  <c r="AS26" i="8"/>
  <c r="AS18" i="8"/>
  <c r="Y19" i="8"/>
  <c r="Y20" i="8"/>
  <c r="Y21" i="8"/>
  <c r="Y22" i="8"/>
  <c r="Y23" i="8"/>
  <c r="Y24" i="8"/>
  <c r="Y25" i="8"/>
  <c r="Y26" i="8"/>
  <c r="Y18" i="8"/>
  <c r="BZ20" i="7"/>
  <c r="BZ21" i="7"/>
  <c r="BZ22" i="7"/>
  <c r="BZ23" i="7"/>
  <c r="BZ25" i="7"/>
  <c r="BZ26" i="7"/>
  <c r="BZ27" i="7"/>
  <c r="BZ28" i="7"/>
  <c r="BZ29" i="7"/>
  <c r="BZ19" i="7"/>
  <c r="BM20" i="7"/>
  <c r="BM21" i="7"/>
  <c r="BM22" i="7"/>
  <c r="BM23" i="7"/>
  <c r="BM24" i="7"/>
  <c r="BM25" i="7"/>
  <c r="BM26" i="7"/>
  <c r="BM27" i="7"/>
  <c r="BM28" i="7"/>
  <c r="BM29" i="7"/>
  <c r="BM19" i="7"/>
  <c r="AY20" i="7"/>
  <c r="AY21" i="7"/>
  <c r="AY22" i="7"/>
  <c r="AY23" i="7"/>
  <c r="AY24" i="7"/>
  <c r="AY25" i="7"/>
  <c r="AY26" i="7"/>
  <c r="AY27" i="7"/>
  <c r="AY28" i="7"/>
  <c r="AY29" i="7"/>
  <c r="AY19" i="7"/>
  <c r="AE20" i="7"/>
  <c r="AE21" i="7"/>
  <c r="AE22" i="7"/>
  <c r="AE23" i="7"/>
  <c r="AE24" i="7"/>
  <c r="AE25" i="7"/>
  <c r="AE26" i="7"/>
  <c r="AE27" i="7"/>
  <c r="AE28" i="7"/>
  <c r="AE29" i="7"/>
  <c r="AE19" i="7"/>
  <c r="O20" i="7"/>
  <c r="O21" i="7"/>
  <c r="O22" i="7"/>
  <c r="O23" i="7"/>
  <c r="O24" i="7"/>
  <c r="O25" i="7"/>
  <c r="O26" i="7"/>
  <c r="O27" i="7"/>
  <c r="O29" i="7"/>
  <c r="O19" i="7"/>
  <c r="CK32" i="6"/>
  <c r="CK22" i="6"/>
  <c r="CK23" i="6"/>
  <c r="CK24" i="6"/>
  <c r="CK25" i="6"/>
  <c r="CK26" i="6"/>
  <c r="CK27" i="6"/>
  <c r="CK28" i="6"/>
  <c r="CK29" i="6"/>
  <c r="CK30" i="6"/>
  <c r="CK31" i="6"/>
  <c r="CK21" i="6"/>
  <c r="BT22" i="6"/>
  <c r="BT23" i="6"/>
  <c r="BT24" i="6"/>
  <c r="BT25" i="6"/>
  <c r="BT26" i="6"/>
  <c r="BT27" i="6"/>
  <c r="BT28" i="6"/>
  <c r="BT29" i="6"/>
  <c r="BT30" i="6"/>
  <c r="BT31" i="6"/>
  <c r="BT32" i="6"/>
  <c r="BT21" i="6"/>
  <c r="AX22" i="6"/>
  <c r="AX23" i="6"/>
  <c r="AX24" i="6"/>
  <c r="AX25" i="6"/>
  <c r="AX26" i="6"/>
  <c r="AX27" i="6"/>
  <c r="AX28" i="6"/>
  <c r="AX29" i="6"/>
  <c r="AX30" i="6"/>
  <c r="AX31" i="6"/>
  <c r="AX32" i="6"/>
  <c r="CK26" i="8" l="1"/>
  <c r="CK25" i="8"/>
  <c r="CK24" i="8"/>
  <c r="CK23" i="8"/>
  <c r="CK22" i="8"/>
  <c r="CK21" i="8"/>
  <c r="CK20" i="8"/>
  <c r="CK19" i="8"/>
  <c r="CK18" i="8"/>
  <c r="CA29" i="7"/>
  <c r="CA28" i="7"/>
  <c r="CA26" i="7"/>
  <c r="CA25" i="7"/>
  <c r="CA24" i="7"/>
  <c r="CA23" i="7"/>
  <c r="CA22" i="7"/>
  <c r="CA21" i="7"/>
  <c r="CA20" i="7"/>
  <c r="CA19" i="7"/>
  <c r="CA27" i="7"/>
  <c r="AX21" i="6"/>
  <c r="AB22" i="6"/>
  <c r="AB23" i="6"/>
  <c r="AB25" i="6"/>
  <c r="AB26" i="6"/>
  <c r="AB27" i="6"/>
  <c r="AB28" i="6"/>
  <c r="AB29" i="6"/>
  <c r="AB30" i="6"/>
  <c r="AB31" i="6"/>
  <c r="AB32" i="6"/>
  <c r="AB21" i="6"/>
  <c r="J22" i="6"/>
  <c r="CL22" i="6" s="1"/>
  <c r="J23" i="6"/>
  <c r="J24" i="6"/>
  <c r="CL24" i="6" s="1"/>
  <c r="J25" i="6"/>
  <c r="J26" i="6"/>
  <c r="J27" i="6"/>
  <c r="J28" i="6"/>
  <c r="J29" i="6"/>
  <c r="J30" i="6"/>
  <c r="J31" i="6"/>
  <c r="J32" i="6"/>
  <c r="J21" i="6"/>
  <c r="AY30" i="4"/>
  <c r="AY38" i="4"/>
  <c r="AY39" i="4"/>
  <c r="AX26" i="4"/>
  <c r="AX27" i="4"/>
  <c r="AX28" i="4"/>
  <c r="AX29" i="4"/>
  <c r="AX30" i="4"/>
  <c r="AX31" i="4"/>
  <c r="AX32" i="4"/>
  <c r="AX33" i="4"/>
  <c r="AX34" i="4"/>
  <c r="AX35" i="4"/>
  <c r="AX36" i="4"/>
  <c r="AX37" i="4"/>
  <c r="AX38" i="4"/>
  <c r="AX39" i="4"/>
  <c r="AX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25" i="4"/>
  <c r="AW20" i="2"/>
  <c r="AW16" i="2"/>
  <c r="AV17" i="2"/>
  <c r="AV18" i="2"/>
  <c r="AV19" i="2"/>
  <c r="AV20" i="2"/>
  <c r="AV21" i="2"/>
  <c r="AV22" i="2"/>
  <c r="AV16" i="2"/>
  <c r="AK17" i="2"/>
  <c r="AK18" i="2"/>
  <c r="AK19" i="2"/>
  <c r="AK20" i="2"/>
  <c r="AK21" i="2"/>
  <c r="AK22" i="2"/>
  <c r="AK16" i="2"/>
  <c r="U17" i="2"/>
  <c r="U18" i="2"/>
  <c r="U19" i="2"/>
  <c r="U20" i="2"/>
  <c r="U21" i="2"/>
  <c r="U22" i="2"/>
  <c r="U16" i="2"/>
  <c r="M17" i="2"/>
  <c r="AW17" i="2" s="1"/>
  <c r="M18" i="2"/>
  <c r="M19" i="2"/>
  <c r="M20" i="2"/>
  <c r="M21" i="2"/>
  <c r="M22" i="2"/>
  <c r="M16" i="2"/>
  <c r="CL32" i="6" l="1"/>
  <c r="CL30" i="6"/>
  <c r="CL28" i="6"/>
  <c r="CL27" i="6"/>
  <c r="CL26" i="6"/>
  <c r="CL25" i="6"/>
  <c r="CL23" i="6"/>
  <c r="CL21" i="6"/>
  <c r="CL31" i="6"/>
  <c r="CL29" i="6"/>
  <c r="AY37" i="4"/>
  <c r="AY26" i="4"/>
  <c r="AY35" i="4"/>
  <c r="AY36" i="4"/>
  <c r="AY34" i="4"/>
  <c r="AY33" i="4"/>
  <c r="AY32" i="4"/>
  <c r="AY31" i="4"/>
  <c r="AY29" i="4"/>
  <c r="AY28" i="4"/>
  <c r="AY27" i="4"/>
  <c r="AY25" i="4"/>
  <c r="AW21" i="2"/>
  <c r="AW22" i="2"/>
  <c r="AW19" i="2"/>
  <c r="AW18" i="2"/>
  <c r="AK4" i="8"/>
  <c r="AK5" i="8"/>
  <c r="AK6" i="8"/>
  <c r="AK7" i="8"/>
  <c r="AK8" i="8"/>
  <c r="AK9" i="8"/>
  <c r="AK10" i="8"/>
  <c r="AK11" i="8"/>
  <c r="AK3" i="8"/>
  <c r="T4" i="8"/>
  <c r="T5" i="8"/>
  <c r="T6" i="8"/>
  <c r="T7" i="8"/>
  <c r="T8" i="8"/>
  <c r="T9" i="8"/>
  <c r="T10" i="8"/>
  <c r="T11" i="8"/>
  <c r="T3" i="8"/>
  <c r="AL4" i="7"/>
  <c r="AL5" i="7"/>
  <c r="AL6" i="7"/>
  <c r="AL7" i="7"/>
  <c r="AL8" i="7"/>
  <c r="AL9" i="7"/>
  <c r="AL10" i="7"/>
  <c r="AL11" i="7"/>
  <c r="AL12" i="7"/>
  <c r="AL13" i="7"/>
  <c r="AL3" i="7"/>
  <c r="T4" i="7"/>
  <c r="T5" i="7"/>
  <c r="T6" i="7"/>
  <c r="T7" i="7"/>
  <c r="T8" i="7"/>
  <c r="T9" i="7"/>
  <c r="T10" i="7"/>
  <c r="T11" i="7"/>
  <c r="T12" i="7"/>
  <c r="T13" i="7"/>
  <c r="T3" i="7"/>
  <c r="AG4" i="6"/>
  <c r="AG5" i="6"/>
  <c r="AG6" i="6"/>
  <c r="AG7" i="6"/>
  <c r="AG8" i="6"/>
  <c r="AG9" i="6"/>
  <c r="AG10" i="6"/>
  <c r="AG11" i="6"/>
  <c r="AG12" i="6"/>
  <c r="AG13" i="6"/>
  <c r="AG14" i="6"/>
  <c r="AG3" i="6"/>
  <c r="R4" i="6"/>
  <c r="R5" i="6"/>
  <c r="R6" i="6"/>
  <c r="R7" i="6"/>
  <c r="R8" i="6"/>
  <c r="R9" i="6"/>
  <c r="R10" i="6"/>
  <c r="R11" i="6"/>
  <c r="R12" i="6"/>
  <c r="R13" i="6"/>
  <c r="R14" i="6"/>
  <c r="R3" i="6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3" i="4"/>
  <c r="U3" i="2"/>
  <c r="AL4" i="2"/>
  <c r="AL5" i="2"/>
  <c r="AL6" i="2"/>
  <c r="AL7" i="2"/>
  <c r="AL8" i="2"/>
  <c r="AL9" i="2"/>
  <c r="AL3" i="2"/>
  <c r="U4" i="2"/>
  <c r="U5" i="2"/>
  <c r="U6" i="2"/>
  <c r="U7" i="2"/>
  <c r="U8" i="2"/>
  <c r="U9" i="2"/>
  <c r="AL8" i="8" l="1"/>
  <c r="AL7" i="8"/>
  <c r="AL6" i="8"/>
  <c r="AM4" i="7"/>
  <c r="AM7" i="7"/>
  <c r="AL11" i="8"/>
  <c r="AL3" i="8"/>
  <c r="AL4" i="8"/>
  <c r="AL9" i="8"/>
  <c r="AL5" i="8"/>
  <c r="AL10" i="8"/>
  <c r="AM13" i="7"/>
  <c r="AM12" i="7"/>
  <c r="AM11" i="7"/>
  <c r="AM10" i="7"/>
  <c r="AM9" i="7"/>
  <c r="AM8" i="7"/>
  <c r="AM6" i="7"/>
  <c r="AM5" i="7"/>
  <c r="AM3" i="7"/>
  <c r="AH9" i="6"/>
  <c r="AH3" i="6"/>
  <c r="AH4" i="6"/>
  <c r="AH10" i="6"/>
  <c r="AH6" i="6"/>
  <c r="AH14" i="6"/>
  <c r="AH13" i="6"/>
  <c r="AH12" i="6"/>
  <c r="AH11" i="6"/>
  <c r="AH7" i="6"/>
  <c r="AM9" i="2"/>
  <c r="AM8" i="2"/>
  <c r="AM7" i="2"/>
  <c r="AM6" i="2"/>
  <c r="AM5" i="2"/>
  <c r="AM4" i="2"/>
  <c r="AM3" i="2"/>
  <c r="AH8" i="6"/>
  <c r="AH5" i="6"/>
  <c r="AI16" i="4"/>
  <c r="AI14" i="4"/>
  <c r="AI13" i="4"/>
  <c r="AI6" i="4"/>
  <c r="AI5" i="4"/>
  <c r="AI12" i="4"/>
  <c r="AI4" i="4"/>
  <c r="AI10" i="4"/>
  <c r="AI17" i="4"/>
  <c r="AI9" i="4"/>
  <c r="AI3" i="4"/>
  <c r="AI11" i="4"/>
  <c r="AI8" i="4"/>
  <c r="AI15" i="4"/>
  <c r="AI7" i="4"/>
</calcChain>
</file>

<file path=xl/sharedStrings.xml><?xml version="1.0" encoding="utf-8"?>
<sst xmlns="http://schemas.openxmlformats.org/spreadsheetml/2006/main" count="863" uniqueCount="425">
  <si>
    <t>№ п/п</t>
  </si>
  <si>
    <t>Код участника</t>
  </si>
  <si>
    <t>Наименование образовательной организации</t>
  </si>
  <si>
    <t>Класс обучения</t>
  </si>
  <si>
    <t>10 класс</t>
  </si>
  <si>
    <t>11 класс</t>
  </si>
  <si>
    <t>Код</t>
  </si>
  <si>
    <t>7-Е1 Закрытая бутылочка</t>
  </si>
  <si>
    <t>1.1.</t>
  </si>
  <si>
    <t>1.2.</t>
  </si>
  <si>
    <t>1.3.</t>
  </si>
  <si>
    <t>1.4.</t>
  </si>
  <si>
    <t>1.5.</t>
  </si>
  <si>
    <t>1.6.</t>
  </si>
  <si>
    <t>1.7.</t>
  </si>
  <si>
    <t>7-Е2. Утки в шприце</t>
  </si>
  <si>
    <t>2.1.</t>
  </si>
  <si>
    <t>2.2.</t>
  </si>
  <si>
    <t>2.3.</t>
  </si>
  <si>
    <t>2.4.</t>
  </si>
  <si>
    <t>2.5.</t>
  </si>
  <si>
    <t>3.1.</t>
  </si>
  <si>
    <t>3.2.</t>
  </si>
  <si>
    <t>3.3.</t>
  </si>
  <si>
    <t>3.4.</t>
  </si>
  <si>
    <t>4.1.</t>
  </si>
  <si>
    <t>4.2.</t>
  </si>
  <si>
    <t>4.3.</t>
  </si>
  <si>
    <t>4.5.</t>
  </si>
  <si>
    <t>4.6.</t>
  </si>
  <si>
    <t>4.4.</t>
  </si>
  <si>
    <t>07-01</t>
  </si>
  <si>
    <t>07-02</t>
  </si>
  <si>
    <t>07-03</t>
  </si>
  <si>
    <t>07-04</t>
  </si>
  <si>
    <t>07-05</t>
  </si>
  <si>
    <t>07-06</t>
  </si>
  <si>
    <t>07-07</t>
  </si>
  <si>
    <t>7 класс</t>
  </si>
  <si>
    <t>8-Е1. Шприц</t>
  </si>
  <si>
    <t>1.1</t>
  </si>
  <si>
    <t>1.2</t>
  </si>
  <si>
    <t>2.1</t>
  </si>
  <si>
    <t>8-Е2</t>
  </si>
  <si>
    <t>2.6.</t>
  </si>
  <si>
    <t>2.7.</t>
  </si>
  <si>
    <t>2.8.</t>
  </si>
  <si>
    <t>2.9.</t>
  </si>
  <si>
    <t>2.10.</t>
  </si>
  <si>
    <t>9-Е1. Шприц</t>
  </si>
  <si>
    <t>9-Е2. Серый ящик</t>
  </si>
  <si>
    <t>3.5.</t>
  </si>
  <si>
    <t>10-Е1. Пружина на весах</t>
  </si>
  <si>
    <t>5.1.</t>
  </si>
  <si>
    <t>5.2.</t>
  </si>
  <si>
    <t>5.3.</t>
  </si>
  <si>
    <t>5.4.</t>
  </si>
  <si>
    <t>10-Е2. Оптичекий "сэндвич"</t>
  </si>
  <si>
    <t>2а.1</t>
  </si>
  <si>
    <t>2а.2</t>
  </si>
  <si>
    <t>2b.1</t>
  </si>
  <si>
    <t>2b.2</t>
  </si>
  <si>
    <t>3.5</t>
  </si>
  <si>
    <t>11-Е2. R плюс С</t>
  </si>
  <si>
    <t>2.6</t>
  </si>
  <si>
    <t>2.11.</t>
  </si>
  <si>
    <t>2.12</t>
  </si>
  <si>
    <t>итог</t>
  </si>
  <si>
    <t>4.6</t>
  </si>
  <si>
    <t>Итог</t>
  </si>
  <si>
    <t>07-01-1</t>
  </si>
  <si>
    <t>07-02-1</t>
  </si>
  <si>
    <t>07-03-1</t>
  </si>
  <si>
    <t>07-04-1</t>
  </si>
  <si>
    <t>07-05-1</t>
  </si>
  <si>
    <t>07-06-1</t>
  </si>
  <si>
    <t>07-07-1</t>
  </si>
  <si>
    <t>8 класс</t>
  </si>
  <si>
    <t>08-01-1</t>
  </si>
  <si>
    <t>08-01-2</t>
  </si>
  <si>
    <t>08-01-3</t>
  </si>
  <si>
    <t>08-01-4</t>
  </si>
  <si>
    <t>08-01-5</t>
  </si>
  <si>
    <t>08-01-6</t>
  </si>
  <si>
    <t>08-01-7</t>
  </si>
  <si>
    <t>08-01-8</t>
  </si>
  <si>
    <t>08-01-9</t>
  </si>
  <si>
    <t>08-01-10</t>
  </si>
  <si>
    <t>08-01-11</t>
  </si>
  <si>
    <t>08-01-12</t>
  </si>
  <si>
    <t>08-01-13</t>
  </si>
  <si>
    <t>08-01-14</t>
  </si>
  <si>
    <t>08-01-15</t>
  </si>
  <si>
    <t>9 класс</t>
  </si>
  <si>
    <t>09-01-1</t>
  </si>
  <si>
    <t>09-02-1</t>
  </si>
  <si>
    <t>09-03-1</t>
  </si>
  <si>
    <t>09-04-1</t>
  </si>
  <si>
    <t>09-06-1</t>
  </si>
  <si>
    <t>09-07-1</t>
  </si>
  <si>
    <t>09-08-1</t>
  </si>
  <si>
    <t>09-09-1</t>
  </si>
  <si>
    <t>09-10-1</t>
  </si>
  <si>
    <t>09-11-1</t>
  </si>
  <si>
    <t>09-12-1</t>
  </si>
  <si>
    <t>09-05-1</t>
  </si>
  <si>
    <t>10-01-1</t>
  </si>
  <si>
    <t>10-02-1</t>
  </si>
  <si>
    <t>10-03-1</t>
  </si>
  <si>
    <t>10-04-1</t>
  </si>
  <si>
    <t>10-05-1</t>
  </si>
  <si>
    <t>10-06-1</t>
  </si>
  <si>
    <t>10-07-1</t>
  </si>
  <si>
    <t>10-08-1</t>
  </si>
  <si>
    <t>10-09-1</t>
  </si>
  <si>
    <t>10-10-1</t>
  </si>
  <si>
    <t>10-11-1</t>
  </si>
  <si>
    <t>11-1-1</t>
  </si>
  <si>
    <t>11-2-1</t>
  </si>
  <si>
    <t>11-3-1</t>
  </si>
  <si>
    <t>11-4-1</t>
  </si>
  <si>
    <t>11-5-1</t>
  </si>
  <si>
    <t>11-6-1</t>
  </si>
  <si>
    <t>11-7-1</t>
  </si>
  <si>
    <t>11-8-1</t>
  </si>
  <si>
    <t>11-9-1</t>
  </si>
  <si>
    <t>МБОУ СОШ № 30 им. А.А.Аматуни г. Симферополя</t>
  </si>
  <si>
    <t>МБОУ "Симферопльская академическая гимназия"</t>
  </si>
  <si>
    <t>ЧОУ "Медико-биологический лицей"</t>
  </si>
  <si>
    <t>МБОУ "Первомайскя школа № 1"</t>
  </si>
  <si>
    <t>МБОУ "Гимназия № 11 им. К.А.Тренева" г. Симферополя</t>
  </si>
  <si>
    <t>МБОУ "Школа № 11 им.А.В.Преснякова" г. Феодосии</t>
  </si>
  <si>
    <t>МБОУ "Воинский УВК имени братьев Кондратьевых" Красноперекопского района</t>
  </si>
  <si>
    <t>МОУ "Школа № 3 им. А.Н.Крисанова" г. Алушты</t>
  </si>
  <si>
    <t>МБОУ "СОШ-ДС № 36" г. Симферополя</t>
  </si>
  <si>
    <t>Семейное обучение</t>
  </si>
  <si>
    <t>МБОУ САГ г. Симферополя</t>
  </si>
  <si>
    <t>МБОУ "Разольненская школа-гимназия № 2 им.Л.Рябики"</t>
  </si>
  <si>
    <t>МБОУ "Гимназия № 9" г. Симферополя</t>
  </si>
  <si>
    <t>МБОУ Михайловская СОШ им. Героя РФ Турубары В.А." Сакский район</t>
  </si>
  <si>
    <t>МБОУ "Лицей Крымской весны" Симферопольского района</t>
  </si>
  <si>
    <t>МБОУ "Найденовская школа" Красногвардейского района</t>
  </si>
  <si>
    <t>МБОУ "Школа-лицей № 3 им. А.С.Макаренко" Г. Симферополя</t>
  </si>
  <si>
    <t>МБОУ "Школа-гимназия № 3 им. Карелина П.Г." г. Армянска</t>
  </si>
  <si>
    <t>МБОУ ЕУВК "Интеграл"</t>
  </si>
  <si>
    <t>МБОУ "Ялтинская средняя школа- кадетский лицей № 11 им. Императора Александра III"</t>
  </si>
  <si>
    <t>ЧОУ "Школа Воронцова"</t>
  </si>
  <si>
    <t>МБОУ "СОШ № 30 им. А.А.Аматуни" г. Симферополя</t>
  </si>
  <si>
    <t>МБОУ "СОШ № 40 им. Героя Сов.Союза В.А.Скугаря" г. Симферополя</t>
  </si>
  <si>
    <t>МБОУ Октябрьская школа-гимназия" Красногвардейского района</t>
  </si>
  <si>
    <t>МБОУ "Школа-лицей № 3 им. А.С.Макаренко" г. Симферополя</t>
  </si>
  <si>
    <t>МБОУ города Керчи РКрым "Школа-гимнзия № 2 им. В.Г.Короленко"</t>
  </si>
  <si>
    <t>МБОУ "Школа № 2 имени Героя Сов. Союза А.И.Еременко" г. Алушты</t>
  </si>
  <si>
    <t>МБОУ "Зуйская СШ № 1 им. А.А.Вильямсона" Белогорского района</t>
  </si>
  <si>
    <t>МБОУ "Крайненская СШ" Сакского района</t>
  </si>
  <si>
    <t>МБОУ "Гимназия № 1 им. И.В.Курчатова" г. Симферополя</t>
  </si>
  <si>
    <t>МБОУ "Петровская школа 1 им. И.А.Егудина" Красногвардейского района</t>
  </si>
  <si>
    <t>МБОУ "Плодовская СОШ им. Сабадашева Е.М." Бахчисарайского района</t>
  </si>
  <si>
    <t>МБОУ "СОШ №7 им. А.В. Мокроусова" г. Симферополя</t>
  </si>
  <si>
    <t>МБОУ УВК "Школьная академия им. Мальцева А.И." г.Бахчисарай</t>
  </si>
  <si>
    <t>МБОУ "Каштановская СОШ им. Цыганка Н.А." г. Бахчисарай</t>
  </si>
  <si>
    <t>МБОУ "Ялтинская СШЛ № 9"</t>
  </si>
  <si>
    <t>МБОУ "Верхореченская СОШ им.П.И.Блигинина" г. Бахчисарай</t>
  </si>
  <si>
    <t>МОУ "СШ № 5" г. Джанкоя</t>
  </si>
  <si>
    <t>Сумма за пр. тур</t>
  </si>
  <si>
    <t>7-Т1 Васина ванна</t>
  </si>
  <si>
    <t>Фамилия, имя, отчество</t>
  </si>
  <si>
    <t>Строков Назар Дмитриевич</t>
  </si>
  <si>
    <t>Зубов Алексей Константинович</t>
  </si>
  <si>
    <t>Иванова Анна Александровна</t>
  </si>
  <si>
    <t>Бардина Екатерина Александровна</t>
  </si>
  <si>
    <t>Сурначев Архип Владимирович</t>
  </si>
  <si>
    <t>МБОУ "Табачновская СОШ имени Н.Г.Сотника" Бахчисарайский район</t>
  </si>
  <si>
    <t>Малышев Федор Васильевич</t>
  </si>
  <si>
    <t>Сергеев Иван Сергеевич</t>
  </si>
  <si>
    <t>Пищик Юрий Максимович</t>
  </si>
  <si>
    <t>МБОУ "Ялтинская средняя школа-лицей № 9"</t>
  </si>
  <si>
    <t>Бельговский Всеволод Георгиевич</t>
  </si>
  <si>
    <t>Акмуллаев Решат Хайсерович</t>
  </si>
  <si>
    <t>Гольм Эмилия Денисовна</t>
  </si>
  <si>
    <t>Модельская Ярослава Эдуардовна</t>
  </si>
  <si>
    <t>Журбин Денис Дмитриевич</t>
  </si>
  <si>
    <t>Верешков Георгий Игоревич</t>
  </si>
  <si>
    <t>Данильчук Алексей Дмитриевич</t>
  </si>
  <si>
    <t>Раевский Роман Дмитриевич</t>
  </si>
  <si>
    <t>Абдульазизов Эмин Диляверович</t>
  </si>
  <si>
    <t>Шакин Алексендр Алексеевич</t>
  </si>
  <si>
    <t>Сачалина Карина Николаевна</t>
  </si>
  <si>
    <t>МБОУ "Бахчисарайская СОШ № 1"</t>
  </si>
  <si>
    <t>Спиркина Ксения Анатольевна</t>
  </si>
  <si>
    <t>Найденная Милана Руслановна</t>
  </si>
  <si>
    <t>Меметова Алина Асановна</t>
  </si>
  <si>
    <t>Минаков Кирилл Русланович</t>
  </si>
  <si>
    <t>Ржевская Полина Александровна</t>
  </si>
  <si>
    <t>Решитов Эмиль Рустемович</t>
  </si>
  <si>
    <t>Стефанюк Надежда Николаевна</t>
  </si>
  <si>
    <t xml:space="preserve">Скляр Федор 
Андреевич
</t>
  </si>
  <si>
    <t>Аблитаров Эрик Ильясович</t>
  </si>
  <si>
    <t>Кантимиров Сайфулла Эльдарович</t>
  </si>
  <si>
    <t xml:space="preserve">Цветков Илья 
Денисович
</t>
  </si>
  <si>
    <t>Сергеев Кузьма Сергеевич</t>
  </si>
  <si>
    <t>Покровский Вячеслав Вячеславович</t>
  </si>
  <si>
    <t>МБОУ "СОШ № 18 им. Героя Сов. Союза И.И.Богатыря"</t>
  </si>
  <si>
    <t>Толочный Даниил Алексеевич</t>
  </si>
  <si>
    <t>Кулаченко Артем Романович</t>
  </si>
  <si>
    <t>Давыдов Константин Александрович</t>
  </si>
  <si>
    <t>Манойло Вячеслав Михайловия</t>
  </si>
  <si>
    <t>Тростянчук Александр Леонидович</t>
  </si>
  <si>
    <t>Левинсков Андрей Евгеньевич</t>
  </si>
  <si>
    <t xml:space="preserve">Асанов Аким 
Русланович
</t>
  </si>
  <si>
    <t>Бражевский Богдан Дмитриевич</t>
  </si>
  <si>
    <t>Кабеев Артемий Владимирович</t>
  </si>
  <si>
    <t>Абибуллаев Эмиль Серверович</t>
  </si>
  <si>
    <t>Нестерова Валерия Глебовна</t>
  </si>
  <si>
    <t xml:space="preserve">Зацный Максим 
Юрьевич
</t>
  </si>
  <si>
    <t>Шумигин Любомир Михайлович</t>
  </si>
  <si>
    <t>Абдулатов Айдер Велиаминович</t>
  </si>
  <si>
    <t>Марциновская Анна Александровна</t>
  </si>
  <si>
    <t xml:space="preserve">Шиц Мария 
Дмитриевна
</t>
  </si>
  <si>
    <t>Бережная София Богдановна</t>
  </si>
  <si>
    <t>Темизккан Тимур Махмут Ахметович</t>
  </si>
  <si>
    <t>Ястремский Валентин Петрович</t>
  </si>
  <si>
    <t>Кристиан Владислав Александрович</t>
  </si>
  <si>
    <t>2.5</t>
  </si>
  <si>
    <t>7-Т2. Тренировка</t>
  </si>
  <si>
    <t>1</t>
  </si>
  <si>
    <t>2</t>
  </si>
  <si>
    <t>3</t>
  </si>
  <si>
    <t>4</t>
  </si>
  <si>
    <t>5</t>
  </si>
  <si>
    <t>6</t>
  </si>
  <si>
    <t>7</t>
  </si>
  <si>
    <t>7-Т3. Четыре пристани</t>
  </si>
  <si>
    <t>2.4.*</t>
  </si>
  <si>
    <t>3.6.</t>
  </si>
  <si>
    <t>3.7.</t>
  </si>
  <si>
    <t>7-Т4. Пластинка</t>
  </si>
  <si>
    <t xml:space="preserve">8-Т1. Из города в деревню </t>
  </si>
  <si>
    <t>8-Т2. Сосуд с трубой</t>
  </si>
  <si>
    <t>2.3</t>
  </si>
  <si>
    <t>8-Т3. Стол и ваза</t>
  </si>
  <si>
    <t>1.8.</t>
  </si>
  <si>
    <t>1.9</t>
  </si>
  <si>
    <t>8-Т4. Потеряный график</t>
  </si>
  <si>
    <t>1.3</t>
  </si>
  <si>
    <t>1.4</t>
  </si>
  <si>
    <t>1.5</t>
  </si>
  <si>
    <t>1.6</t>
  </si>
  <si>
    <t>1.7</t>
  </si>
  <si>
    <t>1.8</t>
  </si>
  <si>
    <t>2.2</t>
  </si>
  <si>
    <t>2.4</t>
  </si>
  <si>
    <t>3.1</t>
  </si>
  <si>
    <t>4.1</t>
  </si>
  <si>
    <t>4.2</t>
  </si>
  <si>
    <t>4.3</t>
  </si>
  <si>
    <t>нет</t>
  </si>
  <si>
    <t>3.4</t>
  </si>
  <si>
    <t>1.10</t>
  </si>
  <si>
    <t>1.11</t>
  </si>
  <si>
    <t>1.12</t>
  </si>
  <si>
    <t>1.13</t>
  </si>
  <si>
    <t>1.14</t>
  </si>
  <si>
    <t>3.2</t>
  </si>
  <si>
    <t>3.6</t>
  </si>
  <si>
    <t>3.8</t>
  </si>
  <si>
    <t>3.9.</t>
  </si>
  <si>
    <t>3.10.</t>
  </si>
  <si>
    <t>3.11.</t>
  </si>
  <si>
    <t>3.12</t>
  </si>
  <si>
    <t>3.13</t>
  </si>
  <si>
    <t>3.3</t>
  </si>
  <si>
    <t>10-T1. Опять 45?</t>
  </si>
  <si>
    <t>10-T2. Раскрутка трением</t>
  </si>
  <si>
    <t>10-T3. Клейкая лента</t>
  </si>
  <si>
    <t>10-T4. Трубка со ртутью</t>
  </si>
  <si>
    <t>10-T5. Термистор</t>
  </si>
  <si>
    <t>16.</t>
  </si>
  <si>
    <t>2.3*</t>
  </si>
  <si>
    <t>2.4*</t>
  </si>
  <si>
    <t>2.5*</t>
  </si>
  <si>
    <t>2.6*</t>
  </si>
  <si>
    <t>2.7</t>
  </si>
  <si>
    <t>2.8</t>
  </si>
  <si>
    <t>2.9</t>
  </si>
  <si>
    <t>2.10</t>
  </si>
  <si>
    <t>2.11</t>
  </si>
  <si>
    <t>11-T1. По окружности и побыстрее</t>
  </si>
  <si>
    <t>3.7</t>
  </si>
  <si>
    <t>3.9</t>
  </si>
  <si>
    <t>3.10</t>
  </si>
  <si>
    <t>3.11</t>
  </si>
  <si>
    <t>8</t>
  </si>
  <si>
    <t>9</t>
  </si>
  <si>
    <t>10</t>
  </si>
  <si>
    <t>11</t>
  </si>
  <si>
    <t>12</t>
  </si>
  <si>
    <t>13</t>
  </si>
  <si>
    <t>14</t>
  </si>
  <si>
    <t>1.7*</t>
  </si>
  <si>
    <t>1.8*</t>
  </si>
  <si>
    <t>1.10*</t>
  </si>
  <si>
    <t>1.9*</t>
  </si>
  <si>
    <t>1.11*</t>
  </si>
  <si>
    <t>11-T2. Клейкая лента</t>
  </si>
  <si>
    <t>1.15</t>
  </si>
  <si>
    <t>4.4</t>
  </si>
  <si>
    <t>07-01-2</t>
  </si>
  <si>
    <t>07-02-2</t>
  </si>
  <si>
    <t>07-03-2</t>
  </si>
  <si>
    <t>07-04-2</t>
  </si>
  <si>
    <t>07-05-2</t>
  </si>
  <si>
    <t>07-06-2</t>
  </si>
  <si>
    <t>07-07-2</t>
  </si>
  <si>
    <t>08-02-1</t>
  </si>
  <si>
    <t>08-02-2</t>
  </si>
  <si>
    <t>08-02-3</t>
  </si>
  <si>
    <t>08-02-4</t>
  </si>
  <si>
    <t>08-02-5</t>
  </si>
  <si>
    <t>08-02-6</t>
  </si>
  <si>
    <t>08-02-7</t>
  </si>
  <si>
    <t>08-02-8</t>
  </si>
  <si>
    <t>08-02-9</t>
  </si>
  <si>
    <t>08-02-10</t>
  </si>
  <si>
    <t>08-02-11</t>
  </si>
  <si>
    <t>08-02-12</t>
  </si>
  <si>
    <t>08-02-13</t>
  </si>
  <si>
    <t>08-02-14</t>
  </si>
  <si>
    <t>08-02-15</t>
  </si>
  <si>
    <t>09-01-2</t>
  </si>
  <si>
    <t>09-02-2</t>
  </si>
  <si>
    <t>09-03-2</t>
  </si>
  <si>
    <t>09-04-2</t>
  </si>
  <si>
    <t>09-05-2</t>
  </si>
  <si>
    <t>09-06-2</t>
  </si>
  <si>
    <t>09-07-2</t>
  </si>
  <si>
    <t>09-08-2</t>
  </si>
  <si>
    <t>09-09-2</t>
  </si>
  <si>
    <t>09-10-2</t>
  </si>
  <si>
    <t>09-11-2</t>
  </si>
  <si>
    <t>09-12-2</t>
  </si>
  <si>
    <t>10-01-2</t>
  </si>
  <si>
    <t>10-02-2</t>
  </si>
  <si>
    <t>10-03-2</t>
  </si>
  <si>
    <t>10-04-2</t>
  </si>
  <si>
    <t>10-05-2</t>
  </si>
  <si>
    <t>10-06-2</t>
  </si>
  <si>
    <t>10-07-2</t>
  </si>
  <si>
    <t>10-08-2</t>
  </si>
  <si>
    <t>10-09-2</t>
  </si>
  <si>
    <t>10-10-2</t>
  </si>
  <si>
    <t>10-11-2</t>
  </si>
  <si>
    <t>11-1-2</t>
  </si>
  <si>
    <t>11-2-2</t>
  </si>
  <si>
    <t>11-3-2</t>
  </si>
  <si>
    <t>11-4-2</t>
  </si>
  <si>
    <t>11-5-2</t>
  </si>
  <si>
    <t>11-6-2</t>
  </si>
  <si>
    <t>11-7-2</t>
  </si>
  <si>
    <t>11-8-2</t>
  </si>
  <si>
    <t>11-9-2</t>
  </si>
  <si>
    <t>08-01</t>
  </si>
  <si>
    <t>08-02</t>
  </si>
  <si>
    <t>08-03</t>
  </si>
  <si>
    <t>08-04</t>
  </si>
  <si>
    <t>08-05</t>
  </si>
  <si>
    <t>08-06</t>
  </si>
  <si>
    <t>08-07</t>
  </si>
  <si>
    <t>08-08</t>
  </si>
  <si>
    <t>08-09</t>
  </si>
  <si>
    <t>08-10</t>
  </si>
  <si>
    <t>08-11</t>
  </si>
  <si>
    <t>08-12</t>
  </si>
  <si>
    <t>08-13</t>
  </si>
  <si>
    <t>08-14</t>
  </si>
  <si>
    <t>08-15</t>
  </si>
  <si>
    <t>09-01</t>
  </si>
  <si>
    <t>09-02</t>
  </si>
  <si>
    <t>09-03</t>
  </si>
  <si>
    <t>09-04</t>
  </si>
  <si>
    <t>09-05</t>
  </si>
  <si>
    <t>09-06</t>
  </si>
  <si>
    <t>09-07</t>
  </si>
  <si>
    <t>09-08</t>
  </si>
  <si>
    <t>09-09</t>
  </si>
  <si>
    <t>09-10</t>
  </si>
  <si>
    <t>09-11</t>
  </si>
  <si>
    <t>09-12</t>
  </si>
  <si>
    <t>10-01</t>
  </si>
  <si>
    <t>10-02</t>
  </si>
  <si>
    <t>10-03</t>
  </si>
  <si>
    <t>10-04</t>
  </si>
  <si>
    <t>10-05</t>
  </si>
  <si>
    <t>10-06</t>
  </si>
  <si>
    <t>10-07</t>
  </si>
  <si>
    <t>10-08</t>
  </si>
  <si>
    <t>10-09</t>
  </si>
  <si>
    <t>10-10</t>
  </si>
  <si>
    <t>10-11</t>
  </si>
  <si>
    <t>11-01</t>
  </si>
  <si>
    <t>11-02</t>
  </si>
  <si>
    <t>11-03</t>
  </si>
  <si>
    <t>11-04</t>
  </si>
  <si>
    <t>11-05</t>
  </si>
  <si>
    <t>11-06</t>
  </si>
  <si>
    <t>11-07</t>
  </si>
  <si>
    <t>11-08</t>
  </si>
  <si>
    <t>11-09</t>
  </si>
  <si>
    <t>9-T1. Игра в шайбу</t>
  </si>
  <si>
    <t>9-T2. Нелинейная лента</t>
  </si>
  <si>
    <t>9-T3. Тянем-потянем</t>
  </si>
  <si>
    <t>9-T4. Нагрев жидкости</t>
  </si>
  <si>
    <t>9-T5. Звезда и треугольник</t>
  </si>
  <si>
    <t>11-T3. Быстрые поршни</t>
  </si>
  <si>
    <t>11-T5. Цилиндр</t>
  </si>
  <si>
    <t>11-T4. Заряд на резинке</t>
  </si>
  <si>
    <t xml:space="preserve">МБОУ "Специализированная школа №19 с углубленным изучением английского языка имени Д.С.Калинина" г. Керчи </t>
  </si>
  <si>
    <t>МБОУ "Школа-гимназия, ДС № 25" г.Симферополь</t>
  </si>
  <si>
    <t>МБОУ "СОШ №1 имени Маргелова В. Ф," г. Красноперекопска</t>
  </si>
  <si>
    <t>Сейтасанова Амалия Рустемовна</t>
  </si>
  <si>
    <r>
      <t>Андреев Кирилл Васильевич</t>
    </r>
    <r>
      <rPr>
        <sz val="10"/>
        <rFont val="Times New Roman"/>
        <family val="1"/>
        <charset val="204"/>
      </rPr>
      <t xml:space="preserve"> </t>
    </r>
  </si>
  <si>
    <t>Результат 1 тур (баллы)</t>
  </si>
  <si>
    <t>Результат 2 тур (баллы)</t>
  </si>
  <si>
    <t>Сумма</t>
  </si>
  <si>
    <r>
      <t xml:space="preserve">Рейтинговая таблица индивидуальных результатов участников регионального этапа 
всероссийской олимпиады школьников 2025/26 учебного года 
по физике 
</t>
    </r>
    <r>
      <rPr>
        <b/>
        <sz val="12"/>
        <color theme="1"/>
        <rFont val="Times New Roman"/>
        <family val="1"/>
        <charset val="204"/>
      </rPr>
      <t xml:space="preserve">
Республика Крым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</si>
</sst>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wrapText="1"/>
    </xf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49" fontId="3" fillId="0" borderId="0" xfId="0" applyNumberFormat="1" applyFont="1" applyBorder="1" applyAlignment="1">
      <alignment wrapText="1"/>
    </xf>
    <xf numFmtId="49" fontId="0" fillId="0" borderId="8" xfId="0" applyNumberFormat="1" applyBorder="1"/>
    <xf numFmtId="0" fontId="0" fillId="0" borderId="11" xfId="0" applyBorder="1"/>
    <xf numFmtId="49" fontId="0" fillId="0" borderId="14" xfId="0" applyNumberFormat="1" applyBorder="1"/>
    <xf numFmtId="49" fontId="0" fillId="0" borderId="15" xfId="0" applyNumberFormat="1" applyBorder="1"/>
    <xf numFmtId="49" fontId="0" fillId="0" borderId="4" xfId="0" applyNumberFormat="1" applyBorder="1"/>
    <xf numFmtId="0" fontId="0" fillId="0" borderId="4" xfId="0" applyBorder="1"/>
    <xf numFmtId="0" fontId="0" fillId="0" borderId="17" xfId="0" applyBorder="1"/>
    <xf numFmtId="0" fontId="0" fillId="0" borderId="8" xfId="0" applyBorder="1"/>
    <xf numFmtId="0" fontId="0" fillId="0" borderId="10" xfId="0" applyBorder="1"/>
    <xf numFmtId="49" fontId="0" fillId="0" borderId="2" xfId="0" applyNumberFormat="1" applyBorder="1"/>
    <xf numFmtId="0" fontId="0" fillId="0" borderId="2" xfId="0" applyBorder="1"/>
    <xf numFmtId="0" fontId="0" fillId="0" borderId="23" xfId="0" applyBorder="1"/>
    <xf numFmtId="0" fontId="0" fillId="0" borderId="3" xfId="0" applyBorder="1"/>
    <xf numFmtId="49" fontId="5" fillId="0" borderId="9" xfId="0" applyNumberFormat="1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/>
    <xf numFmtId="49" fontId="5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9" fontId="2" fillId="0" borderId="1" xfId="0" applyNumberFormat="1" applyFont="1" applyBorder="1"/>
    <xf numFmtId="49" fontId="2" fillId="0" borderId="2" xfId="0" applyNumberFormat="1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11" xfId="0" applyFont="1" applyBorder="1"/>
    <xf numFmtId="49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0" borderId="1" xfId="0" applyNumberFormat="1" applyFont="1" applyBorder="1"/>
    <xf numFmtId="0" fontId="6" fillId="0" borderId="1" xfId="0" applyFont="1" applyBorder="1"/>
    <xf numFmtId="0" fontId="6" fillId="0" borderId="11" xfId="0" applyFont="1" applyBorder="1"/>
    <xf numFmtId="49" fontId="2" fillId="0" borderId="4" xfId="0" applyNumberFormat="1" applyFont="1" applyBorder="1"/>
    <xf numFmtId="0" fontId="2" fillId="0" borderId="4" xfId="0" applyFont="1" applyBorder="1"/>
    <xf numFmtId="0" fontId="2" fillId="0" borderId="17" xfId="0" applyFont="1" applyBorder="1"/>
    <xf numFmtId="49" fontId="0" fillId="0" borderId="27" xfId="0" applyNumberFormat="1" applyBorder="1"/>
    <xf numFmtId="49" fontId="0" fillId="0" borderId="28" xfId="0" applyNumberFormat="1" applyBorder="1"/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49" fontId="3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5" fillId="0" borderId="1" xfId="0" applyNumberFormat="1" applyFont="1" applyBorder="1"/>
    <xf numFmtId="0" fontId="5" fillId="0" borderId="1" xfId="0" applyFont="1" applyBorder="1"/>
    <xf numFmtId="0" fontId="0" fillId="0" borderId="1" xfId="0" applyFill="1" applyBorder="1"/>
    <xf numFmtId="0" fontId="5" fillId="0" borderId="2" xfId="0" applyFont="1" applyBorder="1" applyAlignment="1">
      <alignment horizontal="center"/>
    </xf>
    <xf numFmtId="0" fontId="0" fillId="0" borderId="1" xfId="0" applyNumberFormat="1" applyBorder="1"/>
    <xf numFmtId="2" fontId="0" fillId="0" borderId="1" xfId="0" applyNumberFormat="1" applyBorder="1"/>
    <xf numFmtId="0" fontId="0" fillId="0" borderId="1" xfId="0" applyNumberFormat="1" applyBorder="1" applyAlignment="1">
      <alignment horizontal="right"/>
    </xf>
    <xf numFmtId="2" fontId="0" fillId="0" borderId="0" xfId="0" applyNumberFormat="1"/>
    <xf numFmtId="0" fontId="0" fillId="2" borderId="1" xfId="0" applyFill="1" applyBorder="1"/>
    <xf numFmtId="0" fontId="5" fillId="2" borderId="1" xfId="0" applyFont="1" applyFill="1" applyBorder="1"/>
    <xf numFmtId="0" fontId="0" fillId="2" borderId="11" xfId="0" applyFill="1" applyBorder="1"/>
    <xf numFmtId="0" fontId="5" fillId="2" borderId="11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0" fillId="2" borderId="8" xfId="0" applyFill="1" applyBorder="1"/>
    <xf numFmtId="0" fontId="5" fillId="2" borderId="9" xfId="0" applyFont="1" applyFill="1" applyBorder="1" applyAlignment="1">
      <alignment horizontal="center" vertical="center"/>
    </xf>
    <xf numFmtId="0" fontId="0" fillId="2" borderId="10" xfId="0" applyFill="1" applyBorder="1"/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5" fillId="0" borderId="2" xfId="0" applyNumberFormat="1" applyFont="1" applyBorder="1"/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2" fontId="0" fillId="0" borderId="11" xfId="0" applyNumberFormat="1" applyBorder="1"/>
    <xf numFmtId="0" fontId="0" fillId="0" borderId="11" xfId="0" applyNumberFormat="1" applyBorder="1"/>
    <xf numFmtId="2" fontId="5" fillId="0" borderId="27" xfId="0" applyNumberFormat="1" applyFont="1" applyBorder="1" applyAlignment="1">
      <alignment horizontal="center" vertical="center"/>
    </xf>
    <xf numFmtId="2" fontId="5" fillId="0" borderId="28" xfId="0" applyNumberFormat="1" applyFont="1" applyBorder="1" applyAlignment="1">
      <alignment horizontal="center" vertical="center"/>
    </xf>
    <xf numFmtId="2" fontId="0" fillId="0" borderId="4" xfId="0" applyNumberFormat="1" applyBorder="1"/>
    <xf numFmtId="0" fontId="0" fillId="0" borderId="4" xfId="0" applyNumberFormat="1" applyBorder="1"/>
    <xf numFmtId="2" fontId="0" fillId="0" borderId="17" xfId="0" applyNumberFormat="1" applyBorder="1"/>
    <xf numFmtId="0" fontId="5" fillId="0" borderId="2" xfId="0" applyNumberFormat="1" applyFont="1" applyBorder="1" applyAlignment="1">
      <alignment horizontal="center"/>
    </xf>
    <xf numFmtId="0" fontId="5" fillId="0" borderId="23" xfId="0" applyNumberFormat="1" applyFont="1" applyBorder="1" applyAlignment="1">
      <alignment horizontal="center"/>
    </xf>
    <xf numFmtId="0" fontId="0" fillId="0" borderId="17" xfId="0" applyNumberFormat="1" applyBorder="1"/>
    <xf numFmtId="49" fontId="5" fillId="0" borderId="9" xfId="0" applyNumberFormat="1" applyFont="1" applyBorder="1" applyAlignment="1">
      <alignment horizontal="center"/>
    </xf>
    <xf numFmtId="0" fontId="0" fillId="0" borderId="8" xfId="0" applyNumberFormat="1" applyBorder="1"/>
    <xf numFmtId="0" fontId="5" fillId="0" borderId="9" xfId="0" applyNumberFormat="1" applyFont="1" applyBorder="1" applyAlignment="1">
      <alignment horizontal="center"/>
    </xf>
    <xf numFmtId="0" fontId="0" fillId="0" borderId="10" xfId="0" applyNumberFormat="1" applyBorder="1"/>
    <xf numFmtId="0" fontId="5" fillId="0" borderId="12" xfId="0" applyNumberFormat="1" applyFon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2" fontId="0" fillId="0" borderId="9" xfId="0" applyNumberFormat="1" applyBorder="1"/>
    <xf numFmtId="2" fontId="0" fillId="0" borderId="8" xfId="0" applyNumberFormat="1" applyBorder="1"/>
    <xf numFmtId="2" fontId="5" fillId="0" borderId="9" xfId="0" applyNumberFormat="1" applyFont="1" applyBorder="1" applyAlignment="1">
      <alignment horizontal="center"/>
    </xf>
    <xf numFmtId="2" fontId="0" fillId="0" borderId="10" xfId="0" applyNumberFormat="1" applyBorder="1"/>
    <xf numFmtId="2" fontId="5" fillId="0" borderId="12" xfId="0" applyNumberFormat="1" applyFont="1" applyBorder="1" applyAlignment="1">
      <alignment horizontal="center"/>
    </xf>
    <xf numFmtId="49" fontId="0" fillId="0" borderId="9" xfId="0" applyNumberFormat="1" applyBorder="1"/>
    <xf numFmtId="0" fontId="1" fillId="0" borderId="0" xfId="0" applyFont="1"/>
    <xf numFmtId="49" fontId="1" fillId="0" borderId="0" xfId="0" applyNumberFormat="1" applyFont="1"/>
    <xf numFmtId="0" fontId="0" fillId="0" borderId="4" xfId="0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0" fillId="2" borderId="17" xfId="0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1" fillId="2" borderId="11" xfId="0" applyFont="1" applyFill="1" applyBorder="1" applyAlignment="1">
      <alignment horizontal="right" vertical="center"/>
    </xf>
    <xf numFmtId="0" fontId="0" fillId="0" borderId="8" xfId="0" applyFill="1" applyBorder="1"/>
    <xf numFmtId="0" fontId="0" fillId="0" borderId="17" xfId="0" applyBorder="1" applyAlignment="1">
      <alignment horizontal="right"/>
    </xf>
    <xf numFmtId="0" fontId="0" fillId="0" borderId="11" xfId="0" applyBorder="1" applyAlignment="1">
      <alignment horizontal="right"/>
    </xf>
    <xf numFmtId="0" fontId="1" fillId="0" borderId="1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0" fontId="0" fillId="0" borderId="14" xfId="0" applyBorder="1"/>
    <xf numFmtId="0" fontId="0" fillId="0" borderId="1" xfId="0" applyFill="1" applyBorder="1" applyAlignment="1">
      <alignment horizontal="right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0" fontId="5" fillId="0" borderId="26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49" fontId="0" fillId="0" borderId="26" xfId="0" applyNumberForma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0" borderId="27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5" fillId="0" borderId="20" xfId="0" applyFont="1" applyBorder="1" applyAlignment="1">
      <alignment horizontal="center"/>
    </xf>
    <xf numFmtId="2" fontId="5" fillId="0" borderId="26" xfId="0" applyNumberFormat="1" applyFont="1" applyBorder="1" applyAlignment="1">
      <alignment horizontal="center" vertical="center" wrapText="1"/>
    </xf>
    <xf numFmtId="2" fontId="5" fillId="0" borderId="27" xfId="0" applyNumberFormat="1" applyFon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opLeftCell="A25" zoomScale="70" zoomScaleNormal="70" workbookViewId="0">
      <selection activeCell="L3" sqref="L3"/>
    </sheetView>
  </sheetViews>
  <sheetFormatPr defaultRowHeight="14.5" x14ac:dyDescent="0.35"/>
  <cols>
    <col min="1" max="1" width="7.1796875" customWidth="1"/>
    <col min="2" max="2" width="20.7265625" style="55" customWidth="1"/>
    <col min="3" max="3" width="10.7265625" customWidth="1"/>
    <col min="4" max="4" width="32.26953125" customWidth="1"/>
    <col min="5" max="5" width="10.7265625" customWidth="1"/>
    <col min="6" max="6" width="11.26953125" customWidth="1"/>
    <col min="7" max="7" width="10.7265625" customWidth="1"/>
  </cols>
  <sheetData>
    <row r="1" spans="1:9" ht="94.5" customHeight="1" x14ac:dyDescent="0.35">
      <c r="A1" s="140" t="s">
        <v>424</v>
      </c>
      <c r="B1" s="140"/>
      <c r="C1" s="140"/>
      <c r="D1" s="140"/>
      <c r="E1" s="140"/>
      <c r="F1" s="140"/>
      <c r="G1" s="140"/>
      <c r="H1" s="140"/>
      <c r="I1" s="140"/>
    </row>
    <row r="2" spans="1:9" ht="15.5" x14ac:dyDescent="0.35">
      <c r="A2" s="1"/>
      <c r="B2" s="54"/>
      <c r="C2" s="1"/>
      <c r="D2" s="1"/>
      <c r="E2" s="1"/>
      <c r="F2" s="1"/>
      <c r="G2" s="1"/>
      <c r="H2" s="1"/>
    </row>
    <row r="3" spans="1:9" ht="76.5" customHeight="1" x14ac:dyDescent="0.35">
      <c r="A3" s="133" t="s">
        <v>0</v>
      </c>
      <c r="B3" s="133" t="s">
        <v>166</v>
      </c>
      <c r="C3" s="133" t="s">
        <v>1</v>
      </c>
      <c r="D3" s="133" t="s">
        <v>2</v>
      </c>
      <c r="E3" s="133" t="s">
        <v>3</v>
      </c>
      <c r="F3" s="133" t="s">
        <v>422</v>
      </c>
      <c r="G3" s="133" t="s">
        <v>421</v>
      </c>
      <c r="H3" s="138" t="s">
        <v>423</v>
      </c>
    </row>
    <row r="4" spans="1:9" ht="15.5" x14ac:dyDescent="0.35">
      <c r="A4" s="129">
        <v>1</v>
      </c>
      <c r="B4" s="129">
        <v>2</v>
      </c>
      <c r="C4" s="129">
        <v>3</v>
      </c>
      <c r="D4" s="129">
        <v>4</v>
      </c>
      <c r="E4" s="129">
        <v>5</v>
      </c>
      <c r="F4" s="129">
        <v>6</v>
      </c>
      <c r="G4" s="130">
        <v>7</v>
      </c>
      <c r="H4" s="137">
        <v>8</v>
      </c>
    </row>
    <row r="5" spans="1:9" ht="15.5" x14ac:dyDescent="0.35">
      <c r="A5" s="141" t="s">
        <v>38</v>
      </c>
      <c r="B5" s="142"/>
      <c r="C5" s="142"/>
      <c r="D5" s="142"/>
      <c r="E5" s="142"/>
      <c r="F5" s="142"/>
      <c r="G5" s="130"/>
      <c r="H5" s="137"/>
    </row>
    <row r="6" spans="1:9" ht="31" x14ac:dyDescent="0.35">
      <c r="A6" s="129">
        <v>2</v>
      </c>
      <c r="B6" s="131" t="s">
        <v>168</v>
      </c>
      <c r="C6" s="131" t="s">
        <v>32</v>
      </c>
      <c r="D6" s="129" t="s">
        <v>133</v>
      </c>
      <c r="E6" s="133">
        <v>7</v>
      </c>
      <c r="F6" s="133">
        <v>24</v>
      </c>
      <c r="G6" s="133">
        <v>24</v>
      </c>
      <c r="H6" s="139">
        <f t="shared" ref="H6:H12" si="0">G6+F6</f>
        <v>48</v>
      </c>
    </row>
    <row r="7" spans="1:9" ht="31" x14ac:dyDescent="0.35">
      <c r="A7" s="129">
        <v>7</v>
      </c>
      <c r="B7" s="131" t="s">
        <v>174</v>
      </c>
      <c r="C7" s="131" t="s">
        <v>37</v>
      </c>
      <c r="D7" s="129" t="s">
        <v>135</v>
      </c>
      <c r="E7" s="133">
        <v>7</v>
      </c>
      <c r="F7" s="133">
        <v>20</v>
      </c>
      <c r="G7" s="133">
        <v>27.5</v>
      </c>
      <c r="H7" s="139">
        <f t="shared" si="0"/>
        <v>47.5</v>
      </c>
    </row>
    <row r="8" spans="1:9" ht="31" x14ac:dyDescent="0.35">
      <c r="A8" s="129">
        <v>5</v>
      </c>
      <c r="B8" s="131" t="s">
        <v>171</v>
      </c>
      <c r="C8" s="131" t="s">
        <v>35</v>
      </c>
      <c r="D8" s="129" t="s">
        <v>136</v>
      </c>
      <c r="E8" s="133">
        <v>7</v>
      </c>
      <c r="F8" s="133">
        <v>20</v>
      </c>
      <c r="G8" s="133">
        <v>12</v>
      </c>
      <c r="H8" s="139">
        <f t="shared" si="0"/>
        <v>32</v>
      </c>
    </row>
    <row r="9" spans="1:9" ht="46.5" x14ac:dyDescent="0.35">
      <c r="A9" s="129">
        <v>6</v>
      </c>
      <c r="B9" s="131" t="s">
        <v>173</v>
      </c>
      <c r="C9" s="131" t="s">
        <v>36</v>
      </c>
      <c r="D9" s="129" t="s">
        <v>172</v>
      </c>
      <c r="E9" s="133">
        <v>7</v>
      </c>
      <c r="F9" s="133">
        <v>10</v>
      </c>
      <c r="G9" s="133">
        <v>17.5</v>
      </c>
      <c r="H9" s="139">
        <f t="shared" si="0"/>
        <v>27.5</v>
      </c>
    </row>
    <row r="10" spans="1:9" ht="31" x14ac:dyDescent="0.35">
      <c r="A10" s="129">
        <v>1</v>
      </c>
      <c r="B10" s="131" t="s">
        <v>167</v>
      </c>
      <c r="C10" s="131" t="s">
        <v>31</v>
      </c>
      <c r="D10" s="129" t="s">
        <v>417</v>
      </c>
      <c r="E10" s="133">
        <v>7</v>
      </c>
      <c r="F10" s="133">
        <v>10</v>
      </c>
      <c r="G10" s="133">
        <v>9</v>
      </c>
      <c r="H10" s="139">
        <f t="shared" si="0"/>
        <v>19</v>
      </c>
    </row>
    <row r="11" spans="1:9" ht="31" x14ac:dyDescent="0.35">
      <c r="A11" s="129">
        <v>4</v>
      </c>
      <c r="B11" s="131" t="s">
        <v>170</v>
      </c>
      <c r="C11" s="131" t="s">
        <v>34</v>
      </c>
      <c r="D11" s="129" t="s">
        <v>137</v>
      </c>
      <c r="E11" s="133">
        <v>7</v>
      </c>
      <c r="F11" s="133">
        <v>0</v>
      </c>
      <c r="G11" s="133">
        <v>3</v>
      </c>
      <c r="H11" s="139">
        <f t="shared" si="0"/>
        <v>3</v>
      </c>
    </row>
    <row r="12" spans="1:9" ht="46.5" x14ac:dyDescent="0.35">
      <c r="A12" s="129">
        <v>3</v>
      </c>
      <c r="B12" s="131" t="s">
        <v>169</v>
      </c>
      <c r="C12" s="131" t="s">
        <v>33</v>
      </c>
      <c r="D12" s="129" t="s">
        <v>418</v>
      </c>
      <c r="E12" s="133">
        <v>7</v>
      </c>
      <c r="F12" s="133">
        <v>0</v>
      </c>
      <c r="G12" s="133">
        <v>0.5</v>
      </c>
      <c r="H12" s="139">
        <f t="shared" si="0"/>
        <v>0.5</v>
      </c>
    </row>
    <row r="13" spans="1:9" ht="15.5" x14ac:dyDescent="0.35">
      <c r="A13" s="141" t="s">
        <v>77</v>
      </c>
      <c r="B13" s="142"/>
      <c r="C13" s="142"/>
      <c r="D13" s="142"/>
      <c r="E13" s="142"/>
      <c r="F13" s="142"/>
      <c r="G13" s="130"/>
      <c r="H13" s="137"/>
    </row>
    <row r="14" spans="1:9" ht="31" x14ac:dyDescent="0.35">
      <c r="A14" s="129">
        <v>1</v>
      </c>
      <c r="B14" s="131" t="s">
        <v>186</v>
      </c>
      <c r="C14" s="131" t="s">
        <v>371</v>
      </c>
      <c r="D14" s="129" t="s">
        <v>134</v>
      </c>
      <c r="E14" s="133">
        <v>8</v>
      </c>
      <c r="F14" s="133">
        <v>19</v>
      </c>
      <c r="G14" s="133">
        <v>15.5</v>
      </c>
      <c r="H14" s="139">
        <f t="shared" ref="H14:H28" si="1">SUM(F14:G14)</f>
        <v>34.5</v>
      </c>
    </row>
    <row r="15" spans="1:9" ht="46.5" x14ac:dyDescent="0.35">
      <c r="A15" s="129">
        <v>2</v>
      </c>
      <c r="B15" s="131" t="s">
        <v>177</v>
      </c>
      <c r="C15" s="131" t="s">
        <v>362</v>
      </c>
      <c r="D15" s="129" t="s">
        <v>176</v>
      </c>
      <c r="E15" s="133">
        <v>8</v>
      </c>
      <c r="F15" s="133">
        <v>14.5</v>
      </c>
      <c r="G15" s="133">
        <v>18</v>
      </c>
      <c r="H15" s="139">
        <f t="shared" si="1"/>
        <v>32.5</v>
      </c>
    </row>
    <row r="16" spans="1:9" ht="46.5" x14ac:dyDescent="0.35">
      <c r="A16" s="129">
        <v>3</v>
      </c>
      <c r="B16" s="131" t="s">
        <v>184</v>
      </c>
      <c r="C16" s="131" t="s">
        <v>369</v>
      </c>
      <c r="D16" s="129" t="s">
        <v>131</v>
      </c>
      <c r="E16" s="133">
        <v>8</v>
      </c>
      <c r="F16" s="133">
        <v>6.5</v>
      </c>
      <c r="G16" s="133">
        <v>19</v>
      </c>
      <c r="H16" s="139">
        <f t="shared" si="1"/>
        <v>25.5</v>
      </c>
    </row>
    <row r="17" spans="1:8" ht="31" x14ac:dyDescent="0.35">
      <c r="A17" s="129">
        <v>4</v>
      </c>
      <c r="B17" s="131" t="s">
        <v>183</v>
      </c>
      <c r="C17" s="131" t="s">
        <v>368</v>
      </c>
      <c r="D17" s="129" t="s">
        <v>126</v>
      </c>
      <c r="E17" s="133">
        <v>8</v>
      </c>
      <c r="F17" s="133">
        <v>9.5</v>
      </c>
      <c r="G17" s="133">
        <v>9</v>
      </c>
      <c r="H17" s="139">
        <f t="shared" si="1"/>
        <v>18.5</v>
      </c>
    </row>
    <row r="18" spans="1:8" ht="31" x14ac:dyDescent="0.35">
      <c r="A18" s="129">
        <v>5</v>
      </c>
      <c r="B18" s="131" t="s">
        <v>178</v>
      </c>
      <c r="C18" s="131" t="s">
        <v>363</v>
      </c>
      <c r="D18" s="129" t="s">
        <v>127</v>
      </c>
      <c r="E18" s="133">
        <v>8</v>
      </c>
      <c r="F18" s="133">
        <v>9</v>
      </c>
      <c r="G18" s="133">
        <v>7.5</v>
      </c>
      <c r="H18" s="139">
        <f t="shared" si="1"/>
        <v>16.5</v>
      </c>
    </row>
    <row r="19" spans="1:8" ht="31" x14ac:dyDescent="0.35">
      <c r="A19" s="129">
        <v>6</v>
      </c>
      <c r="B19" s="131" t="s">
        <v>175</v>
      </c>
      <c r="C19" s="131" t="s">
        <v>361</v>
      </c>
      <c r="D19" s="129" t="s">
        <v>155</v>
      </c>
      <c r="E19" s="133">
        <v>8</v>
      </c>
      <c r="F19" s="133">
        <v>6.5</v>
      </c>
      <c r="G19" s="133">
        <v>6.5</v>
      </c>
      <c r="H19" s="139">
        <f t="shared" si="1"/>
        <v>13</v>
      </c>
    </row>
    <row r="20" spans="1:8" ht="31" x14ac:dyDescent="0.35">
      <c r="A20" s="129">
        <v>7</v>
      </c>
      <c r="B20" s="131" t="s">
        <v>179</v>
      </c>
      <c r="C20" s="131" t="s">
        <v>364</v>
      </c>
      <c r="D20" s="129" t="s">
        <v>128</v>
      </c>
      <c r="E20" s="133">
        <v>8</v>
      </c>
      <c r="F20" s="133">
        <v>0</v>
      </c>
      <c r="G20" s="133">
        <v>10.5</v>
      </c>
      <c r="H20" s="139">
        <f t="shared" si="1"/>
        <v>10.5</v>
      </c>
    </row>
    <row r="21" spans="1:8" ht="31" x14ac:dyDescent="0.35">
      <c r="A21" s="129">
        <v>8</v>
      </c>
      <c r="B21" s="131" t="s">
        <v>182</v>
      </c>
      <c r="C21" s="131" t="s">
        <v>367</v>
      </c>
      <c r="D21" s="129" t="s">
        <v>130</v>
      </c>
      <c r="E21" s="133">
        <v>8</v>
      </c>
      <c r="F21" s="133">
        <v>0</v>
      </c>
      <c r="G21" s="133">
        <v>7.5</v>
      </c>
      <c r="H21" s="139">
        <f t="shared" si="1"/>
        <v>7.5</v>
      </c>
    </row>
    <row r="22" spans="1:8" ht="46.5" x14ac:dyDescent="0.35">
      <c r="A22" s="129">
        <v>9</v>
      </c>
      <c r="B22" s="131" t="s">
        <v>189</v>
      </c>
      <c r="C22" s="131" t="s">
        <v>374</v>
      </c>
      <c r="D22" s="129" t="s">
        <v>159</v>
      </c>
      <c r="E22" s="133">
        <v>8</v>
      </c>
      <c r="F22" s="133">
        <v>0</v>
      </c>
      <c r="G22" s="133">
        <v>6.5</v>
      </c>
      <c r="H22" s="139">
        <f t="shared" si="1"/>
        <v>6.5</v>
      </c>
    </row>
    <row r="23" spans="1:8" ht="62" x14ac:dyDescent="0.35">
      <c r="A23" s="129">
        <v>10</v>
      </c>
      <c r="B23" s="131" t="s">
        <v>180</v>
      </c>
      <c r="C23" s="131" t="s">
        <v>365</v>
      </c>
      <c r="D23" s="129" t="s">
        <v>416</v>
      </c>
      <c r="E23" s="133">
        <v>8</v>
      </c>
      <c r="F23" s="133">
        <v>0</v>
      </c>
      <c r="G23" s="133">
        <v>6</v>
      </c>
      <c r="H23" s="139">
        <f t="shared" si="1"/>
        <v>6</v>
      </c>
    </row>
    <row r="24" spans="1:8" ht="46.5" x14ac:dyDescent="0.35">
      <c r="A24" s="129">
        <v>11</v>
      </c>
      <c r="B24" s="131" t="s">
        <v>185</v>
      </c>
      <c r="C24" s="131" t="s">
        <v>370</v>
      </c>
      <c r="D24" s="129" t="s">
        <v>132</v>
      </c>
      <c r="E24" s="133">
        <v>8</v>
      </c>
      <c r="F24" s="133">
        <v>1</v>
      </c>
      <c r="G24" s="133">
        <v>3</v>
      </c>
      <c r="H24" s="139">
        <f t="shared" si="1"/>
        <v>4</v>
      </c>
    </row>
    <row r="25" spans="1:8" ht="31" x14ac:dyDescent="0.35">
      <c r="A25" s="129">
        <v>12</v>
      </c>
      <c r="B25" s="131" t="s">
        <v>419</v>
      </c>
      <c r="C25" s="131" t="s">
        <v>373</v>
      </c>
      <c r="D25" s="129" t="s">
        <v>188</v>
      </c>
      <c r="E25" s="133">
        <v>8</v>
      </c>
      <c r="F25" s="133">
        <v>2</v>
      </c>
      <c r="G25" s="133">
        <v>1.5</v>
      </c>
      <c r="H25" s="139">
        <f t="shared" si="1"/>
        <v>3.5</v>
      </c>
    </row>
    <row r="26" spans="1:8" ht="31" x14ac:dyDescent="0.35">
      <c r="A26" s="129">
        <v>13</v>
      </c>
      <c r="B26" s="131" t="s">
        <v>181</v>
      </c>
      <c r="C26" s="131" t="s">
        <v>366</v>
      </c>
      <c r="D26" s="129" t="s">
        <v>129</v>
      </c>
      <c r="E26" s="133">
        <v>8</v>
      </c>
      <c r="F26" s="133">
        <v>0</v>
      </c>
      <c r="G26" s="133">
        <v>2.5</v>
      </c>
      <c r="H26" s="139">
        <f t="shared" si="1"/>
        <v>2.5</v>
      </c>
    </row>
    <row r="27" spans="1:8" ht="46.5" x14ac:dyDescent="0.35">
      <c r="A27" s="129">
        <v>14</v>
      </c>
      <c r="B27" s="131" t="s">
        <v>190</v>
      </c>
      <c r="C27" s="131" t="s">
        <v>375</v>
      </c>
      <c r="D27" s="129" t="s">
        <v>159</v>
      </c>
      <c r="E27" s="133">
        <v>8</v>
      </c>
      <c r="F27" s="133">
        <v>0</v>
      </c>
      <c r="G27" s="133">
        <v>1</v>
      </c>
      <c r="H27" s="139">
        <f t="shared" si="1"/>
        <v>1</v>
      </c>
    </row>
    <row r="28" spans="1:8" ht="31" x14ac:dyDescent="0.35">
      <c r="A28" s="129">
        <v>15</v>
      </c>
      <c r="B28" s="131" t="s">
        <v>187</v>
      </c>
      <c r="C28" s="131" t="s">
        <v>372</v>
      </c>
      <c r="D28" s="129" t="s">
        <v>133</v>
      </c>
      <c r="E28" s="133">
        <v>8</v>
      </c>
      <c r="F28" s="133">
        <v>0</v>
      </c>
      <c r="G28" s="133">
        <v>0</v>
      </c>
      <c r="H28" s="139">
        <f t="shared" si="1"/>
        <v>0</v>
      </c>
    </row>
    <row r="29" spans="1:8" ht="15.5" x14ac:dyDescent="0.35">
      <c r="A29" s="141" t="s">
        <v>93</v>
      </c>
      <c r="B29" s="142"/>
      <c r="C29" s="142"/>
      <c r="D29" s="142"/>
      <c r="E29" s="142"/>
      <c r="F29" s="142"/>
      <c r="G29" s="130"/>
      <c r="H29" s="137"/>
    </row>
    <row r="30" spans="1:8" ht="46.5" x14ac:dyDescent="0.35">
      <c r="A30" s="132">
        <v>1</v>
      </c>
      <c r="B30" s="129" t="s">
        <v>201</v>
      </c>
      <c r="C30" s="131" t="s">
        <v>387</v>
      </c>
      <c r="D30" s="129" t="s">
        <v>161</v>
      </c>
      <c r="E30" s="133">
        <v>9</v>
      </c>
      <c r="F30" s="133">
        <v>19.5</v>
      </c>
      <c r="G30" s="133">
        <v>15</v>
      </c>
      <c r="H30" s="139">
        <f t="shared" ref="H30:H41" si="2">SUM(F30:G30)</f>
        <v>34.5</v>
      </c>
    </row>
    <row r="31" spans="1:8" ht="31" x14ac:dyDescent="0.35">
      <c r="A31" s="132">
        <v>2</v>
      </c>
      <c r="B31" s="129" t="s">
        <v>200</v>
      </c>
      <c r="C31" s="131" t="s">
        <v>386</v>
      </c>
      <c r="D31" s="129" t="s">
        <v>135</v>
      </c>
      <c r="E31" s="133">
        <v>9</v>
      </c>
      <c r="F31" s="133">
        <v>14</v>
      </c>
      <c r="G31" s="133">
        <v>7.5</v>
      </c>
      <c r="H31" s="139">
        <f t="shared" si="2"/>
        <v>21.5</v>
      </c>
    </row>
    <row r="32" spans="1:8" ht="46.5" x14ac:dyDescent="0.35">
      <c r="A32" s="132">
        <v>3</v>
      </c>
      <c r="B32" s="129" t="s">
        <v>194</v>
      </c>
      <c r="C32" s="131" t="s">
        <v>379</v>
      </c>
      <c r="D32" s="129" t="s">
        <v>157</v>
      </c>
      <c r="E32" s="133">
        <v>9</v>
      </c>
      <c r="F32" s="133">
        <v>9</v>
      </c>
      <c r="G32" s="133">
        <v>6.5</v>
      </c>
      <c r="H32" s="139">
        <f t="shared" si="2"/>
        <v>15.5</v>
      </c>
    </row>
    <row r="33" spans="1:8" ht="46.5" x14ac:dyDescent="0.35">
      <c r="A33" s="132">
        <v>4</v>
      </c>
      <c r="B33" s="134" t="s">
        <v>420</v>
      </c>
      <c r="C33" s="131" t="s">
        <v>380</v>
      </c>
      <c r="D33" s="129" t="s">
        <v>162</v>
      </c>
      <c r="E33" s="133">
        <v>9</v>
      </c>
      <c r="F33" s="133">
        <v>2.5</v>
      </c>
      <c r="G33" s="133">
        <v>13</v>
      </c>
      <c r="H33" s="139">
        <f t="shared" si="2"/>
        <v>15.5</v>
      </c>
    </row>
    <row r="34" spans="1:8" ht="31" x14ac:dyDescent="0.35">
      <c r="A34" s="132">
        <v>5</v>
      </c>
      <c r="B34" s="129" t="s">
        <v>197</v>
      </c>
      <c r="C34" s="131" t="s">
        <v>383</v>
      </c>
      <c r="D34" s="129" t="s">
        <v>155</v>
      </c>
      <c r="E34" s="133">
        <v>9</v>
      </c>
      <c r="F34" s="133">
        <v>6.5</v>
      </c>
      <c r="G34" s="133">
        <v>9</v>
      </c>
      <c r="H34" s="139">
        <f t="shared" si="2"/>
        <v>15.5</v>
      </c>
    </row>
    <row r="35" spans="1:8" ht="46.5" x14ac:dyDescent="0.35">
      <c r="A35" s="132">
        <v>6</v>
      </c>
      <c r="B35" s="129" t="s">
        <v>196</v>
      </c>
      <c r="C35" s="131" t="s">
        <v>382</v>
      </c>
      <c r="D35" s="129" t="s">
        <v>156</v>
      </c>
      <c r="E35" s="133">
        <v>9</v>
      </c>
      <c r="F35" s="133">
        <v>10.5</v>
      </c>
      <c r="G35" s="133">
        <v>4</v>
      </c>
      <c r="H35" s="139">
        <f t="shared" si="2"/>
        <v>14.5</v>
      </c>
    </row>
    <row r="36" spans="1:8" ht="46.5" x14ac:dyDescent="0.35">
      <c r="A36" s="132">
        <v>7</v>
      </c>
      <c r="B36" s="129" t="s">
        <v>199</v>
      </c>
      <c r="C36" s="131" t="s">
        <v>385</v>
      </c>
      <c r="D36" s="129" t="s">
        <v>150</v>
      </c>
      <c r="E36" s="133">
        <v>9</v>
      </c>
      <c r="F36" s="133">
        <v>7</v>
      </c>
      <c r="G36" s="133">
        <v>6.5</v>
      </c>
      <c r="H36" s="139">
        <f t="shared" si="2"/>
        <v>13.5</v>
      </c>
    </row>
    <row r="37" spans="1:8" ht="46.5" x14ac:dyDescent="0.35">
      <c r="A37" s="132">
        <v>8</v>
      </c>
      <c r="B37" s="129" t="s">
        <v>198</v>
      </c>
      <c r="C37" s="131" t="s">
        <v>384</v>
      </c>
      <c r="D37" s="129" t="s">
        <v>158</v>
      </c>
      <c r="E37" s="133">
        <v>9</v>
      </c>
      <c r="F37" s="133">
        <v>5</v>
      </c>
      <c r="G37" s="133">
        <v>6.5</v>
      </c>
      <c r="H37" s="139">
        <f t="shared" si="2"/>
        <v>11.5</v>
      </c>
    </row>
    <row r="38" spans="1:8" ht="46.5" x14ac:dyDescent="0.35">
      <c r="A38" s="132">
        <v>9</v>
      </c>
      <c r="B38" s="134" t="s">
        <v>195</v>
      </c>
      <c r="C38" s="131" t="s">
        <v>381</v>
      </c>
      <c r="D38" s="129" t="s">
        <v>159</v>
      </c>
      <c r="E38" s="133">
        <v>9</v>
      </c>
      <c r="F38" s="133">
        <v>4</v>
      </c>
      <c r="G38" s="133">
        <v>3.5</v>
      </c>
      <c r="H38" s="139">
        <f t="shared" si="2"/>
        <v>7.5</v>
      </c>
    </row>
    <row r="39" spans="1:8" ht="28" x14ac:dyDescent="0.35">
      <c r="A39" s="132">
        <v>10</v>
      </c>
      <c r="B39" s="134" t="s">
        <v>192</v>
      </c>
      <c r="C39" s="131" t="s">
        <v>377</v>
      </c>
      <c r="D39" s="129" t="s">
        <v>163</v>
      </c>
      <c r="E39" s="133">
        <v>9</v>
      </c>
      <c r="F39" s="133">
        <v>0</v>
      </c>
      <c r="G39" s="133">
        <v>6.5</v>
      </c>
      <c r="H39" s="139">
        <f t="shared" si="2"/>
        <v>6.5</v>
      </c>
    </row>
    <row r="40" spans="1:8" ht="31" x14ac:dyDescent="0.35">
      <c r="A40" s="132">
        <v>11</v>
      </c>
      <c r="B40" s="129" t="s">
        <v>193</v>
      </c>
      <c r="C40" s="131" t="s">
        <v>378</v>
      </c>
      <c r="D40" s="129" t="s">
        <v>160</v>
      </c>
      <c r="E40" s="133">
        <v>9</v>
      </c>
      <c r="F40" s="133">
        <v>0</v>
      </c>
      <c r="G40" s="133">
        <v>6</v>
      </c>
      <c r="H40" s="139">
        <f t="shared" si="2"/>
        <v>6</v>
      </c>
    </row>
    <row r="41" spans="1:8" ht="31" x14ac:dyDescent="0.35">
      <c r="A41" s="132">
        <v>12</v>
      </c>
      <c r="B41" s="129" t="s">
        <v>191</v>
      </c>
      <c r="C41" s="131" t="s">
        <v>376</v>
      </c>
      <c r="D41" s="129" t="s">
        <v>154</v>
      </c>
      <c r="E41" s="133">
        <v>9</v>
      </c>
      <c r="F41" s="133">
        <v>0</v>
      </c>
      <c r="G41" s="133">
        <v>5</v>
      </c>
      <c r="H41" s="139">
        <f t="shared" si="2"/>
        <v>5</v>
      </c>
    </row>
    <row r="42" spans="1:8" ht="15.5" x14ac:dyDescent="0.35">
      <c r="A42" s="141" t="s">
        <v>4</v>
      </c>
      <c r="B42" s="142"/>
      <c r="C42" s="142"/>
      <c r="D42" s="142"/>
      <c r="E42" s="142"/>
      <c r="F42" s="142"/>
      <c r="G42" s="130"/>
      <c r="H42" s="137"/>
    </row>
    <row r="43" spans="1:8" ht="28" x14ac:dyDescent="0.35">
      <c r="A43" s="132">
        <v>1</v>
      </c>
      <c r="B43" s="134" t="s">
        <v>211</v>
      </c>
      <c r="C43" s="135" t="s">
        <v>396</v>
      </c>
      <c r="D43" s="129" t="s">
        <v>146</v>
      </c>
      <c r="E43" s="133">
        <v>10</v>
      </c>
      <c r="F43" s="133">
        <v>15.5</v>
      </c>
      <c r="G43" s="133">
        <v>17</v>
      </c>
      <c r="H43" s="139">
        <f t="shared" ref="H43:H53" si="3">SUM(F43:G43)</f>
        <v>32.5</v>
      </c>
    </row>
    <row r="44" spans="1:8" ht="46.5" x14ac:dyDescent="0.35">
      <c r="A44" s="132">
        <v>2</v>
      </c>
      <c r="B44" s="134" t="s">
        <v>208</v>
      </c>
      <c r="C44" s="135" t="s">
        <v>393</v>
      </c>
      <c r="D44" s="129" t="s">
        <v>152</v>
      </c>
      <c r="E44" s="133">
        <v>10</v>
      </c>
      <c r="F44" s="133">
        <v>9.5</v>
      </c>
      <c r="G44" s="133">
        <v>12.5</v>
      </c>
      <c r="H44" s="139">
        <f t="shared" si="3"/>
        <v>22</v>
      </c>
    </row>
    <row r="45" spans="1:8" ht="46.5" x14ac:dyDescent="0.35">
      <c r="A45" s="132">
        <v>3</v>
      </c>
      <c r="B45" s="134" t="s">
        <v>210</v>
      </c>
      <c r="C45" s="135" t="s">
        <v>395</v>
      </c>
      <c r="D45" s="129" t="s">
        <v>151</v>
      </c>
      <c r="E45" s="133">
        <v>10</v>
      </c>
      <c r="F45" s="133">
        <v>5</v>
      </c>
      <c r="G45" s="133">
        <v>14.5</v>
      </c>
      <c r="H45" s="139">
        <f t="shared" si="3"/>
        <v>19.5</v>
      </c>
    </row>
    <row r="46" spans="1:8" ht="46.5" x14ac:dyDescent="0.35">
      <c r="A46" s="132">
        <v>4</v>
      </c>
      <c r="B46" s="134" t="s">
        <v>212</v>
      </c>
      <c r="C46" s="135" t="s">
        <v>397</v>
      </c>
      <c r="D46" s="129" t="s">
        <v>149</v>
      </c>
      <c r="E46" s="133">
        <v>10</v>
      </c>
      <c r="F46" s="133">
        <v>4</v>
      </c>
      <c r="G46" s="133">
        <v>13</v>
      </c>
      <c r="H46" s="139">
        <f t="shared" si="3"/>
        <v>17</v>
      </c>
    </row>
    <row r="47" spans="1:8" ht="46.5" x14ac:dyDescent="0.35">
      <c r="A47" s="132">
        <v>5</v>
      </c>
      <c r="B47" s="134" t="s">
        <v>206</v>
      </c>
      <c r="C47" s="135" t="s">
        <v>391</v>
      </c>
      <c r="D47" s="129" t="s">
        <v>150</v>
      </c>
      <c r="E47" s="133">
        <v>10</v>
      </c>
      <c r="F47" s="133">
        <v>5.5</v>
      </c>
      <c r="G47" s="133">
        <v>8</v>
      </c>
      <c r="H47" s="139">
        <f t="shared" si="3"/>
        <v>13.5</v>
      </c>
    </row>
    <row r="48" spans="1:8" ht="46.5" x14ac:dyDescent="0.35">
      <c r="A48" s="132">
        <v>6</v>
      </c>
      <c r="B48" s="134" t="s">
        <v>204</v>
      </c>
      <c r="C48" s="135" t="s">
        <v>389</v>
      </c>
      <c r="D48" s="129" t="s">
        <v>150</v>
      </c>
      <c r="E48" s="133">
        <v>10</v>
      </c>
      <c r="F48" s="133">
        <v>4</v>
      </c>
      <c r="G48" s="133">
        <v>9</v>
      </c>
      <c r="H48" s="139">
        <f t="shared" si="3"/>
        <v>13</v>
      </c>
    </row>
    <row r="49" spans="1:8" ht="46.5" x14ac:dyDescent="0.35">
      <c r="A49" s="132">
        <v>7</v>
      </c>
      <c r="B49" s="134" t="s">
        <v>205</v>
      </c>
      <c r="C49" s="135" t="s">
        <v>390</v>
      </c>
      <c r="D49" s="129" t="s">
        <v>153</v>
      </c>
      <c r="E49" s="133">
        <v>10</v>
      </c>
      <c r="F49" s="133">
        <v>9</v>
      </c>
      <c r="G49" s="133">
        <v>3.5</v>
      </c>
      <c r="H49" s="139">
        <f t="shared" si="3"/>
        <v>12.5</v>
      </c>
    </row>
    <row r="50" spans="1:8" ht="31" x14ac:dyDescent="0.35">
      <c r="A50" s="132">
        <v>8</v>
      </c>
      <c r="B50" s="134" t="s">
        <v>203</v>
      </c>
      <c r="C50" s="135" t="s">
        <v>388</v>
      </c>
      <c r="D50" s="129" t="s">
        <v>202</v>
      </c>
      <c r="E50" s="133">
        <v>10</v>
      </c>
      <c r="F50" s="133">
        <v>3</v>
      </c>
      <c r="G50" s="133">
        <v>8</v>
      </c>
      <c r="H50" s="139">
        <f t="shared" si="3"/>
        <v>11</v>
      </c>
    </row>
    <row r="51" spans="1:8" ht="42" x14ac:dyDescent="0.35">
      <c r="A51" s="132">
        <v>9</v>
      </c>
      <c r="B51" s="136" t="s">
        <v>209</v>
      </c>
      <c r="C51" s="135" t="s">
        <v>394</v>
      </c>
      <c r="D51" s="129" t="s">
        <v>147</v>
      </c>
      <c r="E51" s="133">
        <v>10</v>
      </c>
      <c r="F51" s="133">
        <v>1</v>
      </c>
      <c r="G51" s="133">
        <v>8.5</v>
      </c>
      <c r="H51" s="139">
        <f t="shared" si="3"/>
        <v>9.5</v>
      </c>
    </row>
    <row r="52" spans="1:8" ht="46.5" x14ac:dyDescent="0.35">
      <c r="A52" s="132">
        <v>10</v>
      </c>
      <c r="B52" s="136" t="s">
        <v>213</v>
      </c>
      <c r="C52" s="135" t="s">
        <v>398</v>
      </c>
      <c r="D52" s="129" t="s">
        <v>148</v>
      </c>
      <c r="E52" s="133">
        <v>10</v>
      </c>
      <c r="F52" s="133">
        <v>3</v>
      </c>
      <c r="G52" s="133">
        <v>6.5</v>
      </c>
      <c r="H52" s="139">
        <f t="shared" si="3"/>
        <v>9.5</v>
      </c>
    </row>
    <row r="53" spans="1:8" ht="46.5" x14ac:dyDescent="0.35">
      <c r="A53" s="132">
        <v>11</v>
      </c>
      <c r="B53" s="134" t="s">
        <v>207</v>
      </c>
      <c r="C53" s="135" t="s">
        <v>392</v>
      </c>
      <c r="D53" s="129" t="s">
        <v>150</v>
      </c>
      <c r="E53" s="133">
        <v>10</v>
      </c>
      <c r="F53" s="133">
        <v>2</v>
      </c>
      <c r="G53" s="133">
        <v>5</v>
      </c>
      <c r="H53" s="139">
        <f t="shared" si="3"/>
        <v>7</v>
      </c>
    </row>
    <row r="54" spans="1:8" ht="15.5" x14ac:dyDescent="0.35">
      <c r="A54" s="141" t="s">
        <v>5</v>
      </c>
      <c r="B54" s="142"/>
      <c r="C54" s="142"/>
      <c r="D54" s="142"/>
      <c r="E54" s="142"/>
      <c r="F54" s="142"/>
      <c r="G54" s="130"/>
      <c r="H54" s="137"/>
    </row>
    <row r="55" spans="1:8" ht="46.5" x14ac:dyDescent="0.35">
      <c r="A55" s="132">
        <v>1</v>
      </c>
      <c r="B55" s="129" t="s">
        <v>220</v>
      </c>
      <c r="C55" s="131" t="s">
        <v>405</v>
      </c>
      <c r="D55" s="129" t="s">
        <v>140</v>
      </c>
      <c r="E55" s="133">
        <v>11</v>
      </c>
      <c r="F55" s="133">
        <v>3</v>
      </c>
      <c r="G55" s="133">
        <v>13.5</v>
      </c>
      <c r="H55" s="139">
        <f t="shared" ref="H55:H63" si="4">SUM(F55:G55)</f>
        <v>16.5</v>
      </c>
    </row>
    <row r="56" spans="1:8" ht="31" x14ac:dyDescent="0.35">
      <c r="A56" s="132">
        <v>2</v>
      </c>
      <c r="B56" s="129" t="s">
        <v>221</v>
      </c>
      <c r="C56" s="131" t="s">
        <v>406</v>
      </c>
      <c r="D56" s="129" t="s">
        <v>141</v>
      </c>
      <c r="E56" s="133">
        <v>11</v>
      </c>
      <c r="F56" s="133">
        <v>2</v>
      </c>
      <c r="G56" s="133">
        <v>11.5</v>
      </c>
      <c r="H56" s="139">
        <f t="shared" si="4"/>
        <v>13.5</v>
      </c>
    </row>
    <row r="57" spans="1:8" ht="46.5" x14ac:dyDescent="0.35">
      <c r="A57" s="132">
        <v>3</v>
      </c>
      <c r="B57" s="129" t="s">
        <v>218</v>
      </c>
      <c r="C57" s="131" t="s">
        <v>403</v>
      </c>
      <c r="D57" s="129" t="s">
        <v>142</v>
      </c>
      <c r="E57" s="133">
        <v>11</v>
      </c>
      <c r="F57" s="133">
        <v>4</v>
      </c>
      <c r="G57" s="133">
        <v>5.5</v>
      </c>
      <c r="H57" s="139">
        <f t="shared" si="4"/>
        <v>9.5</v>
      </c>
    </row>
    <row r="58" spans="1:8" ht="46.5" x14ac:dyDescent="0.35">
      <c r="A58" s="132">
        <v>4</v>
      </c>
      <c r="B58" s="129" t="s">
        <v>219</v>
      </c>
      <c r="C58" s="131" t="s">
        <v>404</v>
      </c>
      <c r="D58" s="129" t="s">
        <v>145</v>
      </c>
      <c r="E58" s="133">
        <v>11</v>
      </c>
      <c r="F58" s="133">
        <v>1.5</v>
      </c>
      <c r="G58" s="133">
        <v>8</v>
      </c>
      <c r="H58" s="139">
        <f t="shared" si="4"/>
        <v>9.5</v>
      </c>
    </row>
    <row r="59" spans="1:8" ht="31" x14ac:dyDescent="0.35">
      <c r="A59" s="132">
        <v>5</v>
      </c>
      <c r="B59" s="129" t="s">
        <v>217</v>
      </c>
      <c r="C59" s="131" t="s">
        <v>402</v>
      </c>
      <c r="D59" s="129" t="s">
        <v>143</v>
      </c>
      <c r="E59" s="133">
        <v>11</v>
      </c>
      <c r="F59" s="133">
        <v>3.5</v>
      </c>
      <c r="G59" s="133">
        <v>5</v>
      </c>
      <c r="H59" s="139">
        <f t="shared" si="4"/>
        <v>8.5</v>
      </c>
    </row>
    <row r="60" spans="1:8" ht="46.5" x14ac:dyDescent="0.35">
      <c r="A60" s="132">
        <v>6</v>
      </c>
      <c r="B60" s="129" t="s">
        <v>214</v>
      </c>
      <c r="C60" s="131" t="s">
        <v>399</v>
      </c>
      <c r="D60" s="129" t="s">
        <v>138</v>
      </c>
      <c r="E60" s="133">
        <v>11</v>
      </c>
      <c r="F60" s="133">
        <v>1.5</v>
      </c>
      <c r="G60" s="133">
        <v>6.5</v>
      </c>
      <c r="H60" s="139">
        <f t="shared" si="4"/>
        <v>8</v>
      </c>
    </row>
    <row r="61" spans="1:8" ht="46.5" x14ac:dyDescent="0.35">
      <c r="A61" s="132">
        <v>7</v>
      </c>
      <c r="B61" s="129" t="s">
        <v>215</v>
      </c>
      <c r="C61" s="131" t="s">
        <v>400</v>
      </c>
      <c r="D61" s="129" t="s">
        <v>140</v>
      </c>
      <c r="E61" s="133">
        <v>11</v>
      </c>
      <c r="F61" s="133">
        <v>0.5</v>
      </c>
      <c r="G61" s="133">
        <v>7.5</v>
      </c>
      <c r="H61" s="139">
        <f t="shared" si="4"/>
        <v>8</v>
      </c>
    </row>
    <row r="62" spans="1:8" ht="31" x14ac:dyDescent="0.35">
      <c r="A62" s="132">
        <v>8</v>
      </c>
      <c r="B62" s="129" t="s">
        <v>222</v>
      </c>
      <c r="C62" s="131" t="s">
        <v>407</v>
      </c>
      <c r="D62" s="129" t="s">
        <v>144</v>
      </c>
      <c r="E62" s="133">
        <v>11</v>
      </c>
      <c r="F62" s="133">
        <v>3</v>
      </c>
      <c r="G62" s="133">
        <v>4</v>
      </c>
      <c r="H62" s="139">
        <f t="shared" si="4"/>
        <v>7</v>
      </c>
    </row>
    <row r="63" spans="1:8" ht="42" customHeight="1" x14ac:dyDescent="0.35">
      <c r="A63" s="132">
        <v>9</v>
      </c>
      <c r="B63" s="129" t="s">
        <v>216</v>
      </c>
      <c r="C63" s="131" t="s">
        <v>401</v>
      </c>
      <c r="D63" s="129" t="s">
        <v>139</v>
      </c>
      <c r="E63" s="133">
        <v>11</v>
      </c>
      <c r="F63" s="133">
        <v>0</v>
      </c>
      <c r="G63" s="133">
        <v>0</v>
      </c>
      <c r="H63" s="139">
        <f t="shared" si="4"/>
        <v>0</v>
      </c>
    </row>
    <row r="64" spans="1:8" ht="16.5" customHeight="1" x14ac:dyDescent="0.35">
      <c r="A64" s="51"/>
      <c r="B64" s="53"/>
      <c r="C64" s="53"/>
      <c r="D64" s="52"/>
      <c r="E64" s="53"/>
      <c r="F64" s="53"/>
      <c r="G64" s="2"/>
      <c r="H64" s="2"/>
    </row>
    <row r="65" spans="1:8" ht="15.5" x14ac:dyDescent="0.35">
      <c r="A65" s="2"/>
      <c r="B65" s="6"/>
      <c r="C65" s="2"/>
      <c r="D65" s="2"/>
      <c r="E65" s="2"/>
      <c r="F65" s="2"/>
      <c r="H65" s="2"/>
    </row>
    <row r="66" spans="1:8" ht="15.5" x14ac:dyDescent="0.35">
      <c r="A66" s="2"/>
      <c r="B66" s="6"/>
      <c r="C66" s="2"/>
      <c r="D66" s="2"/>
      <c r="E66" s="2"/>
      <c r="F66" s="2"/>
      <c r="G66" s="2"/>
      <c r="H66" s="2"/>
    </row>
    <row r="67" spans="1:8" ht="15.5" x14ac:dyDescent="0.35">
      <c r="A67" s="2"/>
      <c r="B67" s="6"/>
      <c r="C67" s="2"/>
      <c r="D67" s="2"/>
      <c r="E67" s="2"/>
      <c r="F67" s="2"/>
      <c r="G67" s="2"/>
      <c r="H67" s="2"/>
    </row>
    <row r="68" spans="1:8" ht="15.5" x14ac:dyDescent="0.35">
      <c r="A68" s="2"/>
      <c r="B68" s="6"/>
      <c r="C68" s="2"/>
      <c r="D68" s="2"/>
      <c r="E68" s="2"/>
      <c r="F68" s="2"/>
      <c r="G68" s="2"/>
      <c r="H68" s="2"/>
    </row>
    <row r="69" spans="1:8" ht="15.5" x14ac:dyDescent="0.35">
      <c r="A69" s="2"/>
      <c r="B69" s="6"/>
      <c r="C69" s="2"/>
      <c r="D69" s="2"/>
      <c r="E69" s="2"/>
      <c r="F69" s="2"/>
      <c r="G69" s="2"/>
      <c r="H69" s="2"/>
    </row>
    <row r="70" spans="1:8" ht="15.5" x14ac:dyDescent="0.35">
      <c r="A70" s="2"/>
      <c r="B70" s="6"/>
      <c r="C70" s="2"/>
      <c r="D70" s="2"/>
      <c r="E70" s="2"/>
      <c r="F70" s="2"/>
      <c r="G70" s="2"/>
      <c r="H70" s="2"/>
    </row>
    <row r="71" spans="1:8" ht="15.5" x14ac:dyDescent="0.35">
      <c r="A71" s="2"/>
      <c r="B71" s="6"/>
      <c r="C71" s="2"/>
      <c r="D71" s="2"/>
      <c r="E71" s="2"/>
      <c r="F71" s="2"/>
      <c r="G71" s="2"/>
      <c r="H71" s="2"/>
    </row>
    <row r="72" spans="1:8" ht="15.5" x14ac:dyDescent="0.35">
      <c r="A72" s="2"/>
      <c r="B72" s="6"/>
      <c r="C72" s="2"/>
      <c r="D72" s="2"/>
      <c r="E72" s="2"/>
      <c r="F72" s="2"/>
      <c r="G72" s="2"/>
      <c r="H72" s="2"/>
    </row>
    <row r="73" spans="1:8" ht="15.5" x14ac:dyDescent="0.35">
      <c r="A73" s="2"/>
      <c r="B73" s="6"/>
      <c r="C73" s="2"/>
      <c r="D73" s="2"/>
      <c r="E73" s="2"/>
      <c r="F73" s="2"/>
      <c r="G73" s="2"/>
      <c r="H73" s="2"/>
    </row>
    <row r="74" spans="1:8" ht="15.5" x14ac:dyDescent="0.35">
      <c r="A74" s="1"/>
      <c r="B74" s="54"/>
      <c r="C74" s="1"/>
      <c r="D74" s="1"/>
      <c r="E74" s="1"/>
      <c r="F74" s="1"/>
      <c r="G74" s="1"/>
      <c r="H74" s="1"/>
    </row>
    <row r="75" spans="1:8" ht="15.5" x14ac:dyDescent="0.35">
      <c r="A75" s="1"/>
      <c r="B75" s="54"/>
      <c r="C75" s="1"/>
      <c r="D75" s="1"/>
      <c r="E75" s="1"/>
      <c r="F75" s="1"/>
      <c r="G75" s="1"/>
      <c r="H75" s="1"/>
    </row>
    <row r="76" spans="1:8" ht="15.5" x14ac:dyDescent="0.35">
      <c r="A76" s="1"/>
      <c r="B76" s="54"/>
      <c r="C76" s="1"/>
      <c r="D76" s="1"/>
      <c r="E76" s="1"/>
      <c r="F76" s="1"/>
      <c r="G76" s="1"/>
      <c r="H76" s="1"/>
    </row>
  </sheetData>
  <sortState ref="B55:I63">
    <sortCondition descending="1" ref="H55:H63"/>
  </sortState>
  <mergeCells count="6">
    <mergeCell ref="A54:F54"/>
    <mergeCell ref="A1:I1"/>
    <mergeCell ref="A5:F5"/>
    <mergeCell ref="A13:F13"/>
    <mergeCell ref="A29:F29"/>
    <mergeCell ref="A42:F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2"/>
  <sheetViews>
    <sheetView zoomScale="55" zoomScaleNormal="55" workbookViewId="0">
      <selection activeCell="AM18" sqref="AM18"/>
    </sheetView>
  </sheetViews>
  <sheetFormatPr defaultRowHeight="14.5" x14ac:dyDescent="0.35"/>
  <cols>
    <col min="1" max="1" width="8.7265625" style="3"/>
    <col min="2" max="38" width="5" customWidth="1"/>
    <col min="39" max="39" width="9" customWidth="1"/>
    <col min="40" max="47" width="5.453125" customWidth="1"/>
    <col min="48" max="48" width="5.26953125" customWidth="1"/>
  </cols>
  <sheetData>
    <row r="1" spans="1:49" x14ac:dyDescent="0.35">
      <c r="A1" s="150" t="s">
        <v>6</v>
      </c>
      <c r="B1" s="145" t="s">
        <v>7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7"/>
      <c r="U1" s="148"/>
      <c r="V1" s="149" t="s">
        <v>15</v>
      </c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7"/>
      <c r="AL1" s="148"/>
      <c r="AM1" s="152" t="s">
        <v>164</v>
      </c>
    </row>
    <row r="2" spans="1:49" s="3" customFormat="1" ht="15" thickBot="1" x14ac:dyDescent="0.4">
      <c r="A2" s="151"/>
      <c r="B2" s="11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4" t="s">
        <v>16</v>
      </c>
      <c r="J2" s="4" t="s">
        <v>17</v>
      </c>
      <c r="K2" s="4" t="s">
        <v>18</v>
      </c>
      <c r="L2" s="4" t="s">
        <v>19</v>
      </c>
      <c r="M2" s="4" t="s">
        <v>20</v>
      </c>
      <c r="N2" s="4" t="s">
        <v>21</v>
      </c>
      <c r="O2" s="4" t="s">
        <v>22</v>
      </c>
      <c r="P2" s="4" t="s">
        <v>25</v>
      </c>
      <c r="Q2" s="4" t="s">
        <v>26</v>
      </c>
      <c r="R2" s="4" t="s">
        <v>27</v>
      </c>
      <c r="S2" s="4" t="s">
        <v>28</v>
      </c>
      <c r="T2" s="16" t="s">
        <v>29</v>
      </c>
      <c r="U2" s="20" t="s">
        <v>67</v>
      </c>
      <c r="V2" s="7" t="s">
        <v>8</v>
      </c>
      <c r="W2" s="4" t="s">
        <v>9</v>
      </c>
      <c r="X2" s="4" t="s">
        <v>10</v>
      </c>
      <c r="Y2" s="4" t="s">
        <v>16</v>
      </c>
      <c r="Z2" s="4" t="s">
        <v>17</v>
      </c>
      <c r="AA2" s="4" t="s">
        <v>18</v>
      </c>
      <c r="AB2" s="4" t="s">
        <v>19</v>
      </c>
      <c r="AC2" s="4" t="s">
        <v>20</v>
      </c>
      <c r="AD2" s="4" t="s">
        <v>21</v>
      </c>
      <c r="AE2" s="4" t="s">
        <v>22</v>
      </c>
      <c r="AF2" s="4" t="s">
        <v>23</v>
      </c>
      <c r="AG2" s="4" t="s">
        <v>24</v>
      </c>
      <c r="AH2" s="4" t="s">
        <v>25</v>
      </c>
      <c r="AI2" s="4" t="s">
        <v>26</v>
      </c>
      <c r="AJ2" s="4" t="s">
        <v>27</v>
      </c>
      <c r="AK2" s="16" t="s">
        <v>30</v>
      </c>
      <c r="AL2" s="20" t="s">
        <v>67</v>
      </c>
      <c r="AM2" s="153"/>
    </row>
    <row r="3" spans="1:49" x14ac:dyDescent="0.35">
      <c r="A3" s="49" t="s">
        <v>70</v>
      </c>
      <c r="B3" s="12">
        <v>0</v>
      </c>
      <c r="C3" s="5">
        <v>0</v>
      </c>
      <c r="D3" s="5">
        <v>0</v>
      </c>
      <c r="E3" s="5">
        <v>0</v>
      </c>
      <c r="F3" s="5">
        <v>1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0.5</v>
      </c>
      <c r="M3" s="5">
        <v>0</v>
      </c>
      <c r="N3" s="5">
        <v>0.5</v>
      </c>
      <c r="O3" s="5">
        <v>1</v>
      </c>
      <c r="P3" s="5">
        <v>0</v>
      </c>
      <c r="Q3" s="5">
        <v>0</v>
      </c>
      <c r="R3" s="5">
        <v>0</v>
      </c>
      <c r="S3" s="5">
        <v>1</v>
      </c>
      <c r="T3" s="5">
        <v>0</v>
      </c>
      <c r="U3" s="22">
        <f>SUM(B3:T3)</f>
        <v>4</v>
      </c>
      <c r="V3" s="14">
        <v>1</v>
      </c>
      <c r="W3" s="5">
        <v>0</v>
      </c>
      <c r="X3" s="5">
        <v>2</v>
      </c>
      <c r="Y3" s="5">
        <v>0.5</v>
      </c>
      <c r="Z3" s="5">
        <v>0</v>
      </c>
      <c r="AA3" s="5">
        <v>0.5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1</v>
      </c>
      <c r="AI3" s="5">
        <v>0</v>
      </c>
      <c r="AJ3" s="5">
        <v>0</v>
      </c>
      <c r="AK3" s="5">
        <v>0</v>
      </c>
      <c r="AL3" s="21">
        <f>SUM(V3:AK3)</f>
        <v>5</v>
      </c>
      <c r="AM3" s="24">
        <f>SUM(U3,AL3)</f>
        <v>9</v>
      </c>
    </row>
    <row r="4" spans="1:49" x14ac:dyDescent="0.35">
      <c r="A4" s="49" t="s">
        <v>71</v>
      </c>
      <c r="B4" s="12">
        <v>0</v>
      </c>
      <c r="C4" s="5">
        <v>0</v>
      </c>
      <c r="D4" s="5">
        <v>1</v>
      </c>
      <c r="E4" s="5">
        <v>0</v>
      </c>
      <c r="F4" s="5">
        <v>0</v>
      </c>
      <c r="G4" s="5">
        <v>0</v>
      </c>
      <c r="H4" s="5">
        <v>1</v>
      </c>
      <c r="I4" s="5">
        <v>0</v>
      </c>
      <c r="J4" s="5">
        <v>0</v>
      </c>
      <c r="K4" s="5">
        <v>0</v>
      </c>
      <c r="L4" s="5">
        <v>0.5</v>
      </c>
      <c r="M4" s="5">
        <v>1</v>
      </c>
      <c r="N4" s="5">
        <v>0.5</v>
      </c>
      <c r="O4" s="5">
        <v>1</v>
      </c>
      <c r="P4" s="5">
        <v>0</v>
      </c>
      <c r="Q4" s="5">
        <v>0.5</v>
      </c>
      <c r="R4" s="5">
        <v>0.5</v>
      </c>
      <c r="S4" s="5">
        <v>1</v>
      </c>
      <c r="T4" s="17">
        <v>0</v>
      </c>
      <c r="U4" s="22">
        <f t="shared" ref="U4:U9" si="0">SUM(B4:T4)</f>
        <v>7</v>
      </c>
      <c r="V4" s="14">
        <v>1</v>
      </c>
      <c r="W4" s="5">
        <v>1</v>
      </c>
      <c r="X4" s="5">
        <v>2</v>
      </c>
      <c r="Y4" s="5">
        <v>0.5</v>
      </c>
      <c r="Z4" s="5">
        <v>0.5</v>
      </c>
      <c r="AA4" s="5">
        <v>0.5</v>
      </c>
      <c r="AB4" s="5">
        <v>0.5</v>
      </c>
      <c r="AC4" s="5">
        <v>1</v>
      </c>
      <c r="AD4" s="5">
        <v>0</v>
      </c>
      <c r="AE4" s="5">
        <v>0</v>
      </c>
      <c r="AF4" s="5">
        <v>0</v>
      </c>
      <c r="AG4" s="5">
        <v>3</v>
      </c>
      <c r="AH4" s="5">
        <v>2</v>
      </c>
      <c r="AI4" s="5">
        <v>1</v>
      </c>
      <c r="AJ4" s="5">
        <v>1</v>
      </c>
      <c r="AK4" s="17">
        <v>3</v>
      </c>
      <c r="AL4" s="21">
        <f t="shared" ref="AL4:AL9" si="1">SUM(V4:AK4)</f>
        <v>17</v>
      </c>
      <c r="AM4" s="23">
        <f t="shared" ref="AM4:AM9" si="2">SUM(U4,AL4)</f>
        <v>24</v>
      </c>
    </row>
    <row r="5" spans="1:49" x14ac:dyDescent="0.35">
      <c r="A5" s="49" t="s">
        <v>72</v>
      </c>
      <c r="B5" s="12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22">
        <f t="shared" si="0"/>
        <v>0</v>
      </c>
      <c r="V5" s="14">
        <v>0</v>
      </c>
      <c r="W5" s="5">
        <v>0</v>
      </c>
      <c r="X5" s="5">
        <v>0</v>
      </c>
      <c r="Y5" s="5">
        <v>0</v>
      </c>
      <c r="Z5" s="5">
        <v>0.5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21">
        <f t="shared" si="1"/>
        <v>0.5</v>
      </c>
      <c r="AM5" s="23">
        <f t="shared" si="2"/>
        <v>0.5</v>
      </c>
    </row>
    <row r="6" spans="1:49" x14ac:dyDescent="0.35">
      <c r="A6" s="49" t="s">
        <v>73</v>
      </c>
      <c r="B6" s="19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12">
        <v>0</v>
      </c>
      <c r="N6" s="5">
        <v>0.5</v>
      </c>
      <c r="O6" s="5">
        <v>1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22">
        <f t="shared" si="0"/>
        <v>1.5</v>
      </c>
      <c r="V6" s="14">
        <v>0</v>
      </c>
      <c r="W6" s="5">
        <v>0</v>
      </c>
      <c r="X6" s="5">
        <v>0</v>
      </c>
      <c r="Y6" s="5">
        <v>0</v>
      </c>
      <c r="Z6" s="5">
        <v>0</v>
      </c>
      <c r="AA6" s="5">
        <v>0.5</v>
      </c>
      <c r="AB6" s="5">
        <v>0</v>
      </c>
      <c r="AC6" s="5">
        <v>1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21">
        <f t="shared" si="1"/>
        <v>1.5</v>
      </c>
      <c r="AM6" s="23">
        <f t="shared" si="2"/>
        <v>3</v>
      </c>
    </row>
    <row r="7" spans="1:49" x14ac:dyDescent="0.35">
      <c r="A7" s="49" t="s">
        <v>74</v>
      </c>
      <c r="B7" s="12">
        <v>0</v>
      </c>
      <c r="C7" s="5">
        <v>0</v>
      </c>
      <c r="D7" s="5">
        <v>0</v>
      </c>
      <c r="E7" s="5">
        <v>0</v>
      </c>
      <c r="F7" s="5">
        <v>1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0.5</v>
      </c>
      <c r="M7" s="5">
        <v>1</v>
      </c>
      <c r="N7" s="5">
        <v>0.5</v>
      </c>
      <c r="O7" s="5">
        <v>1</v>
      </c>
      <c r="P7" s="5">
        <v>0</v>
      </c>
      <c r="Q7" s="5">
        <v>0</v>
      </c>
      <c r="R7" s="5">
        <v>0</v>
      </c>
      <c r="S7" s="5">
        <v>1</v>
      </c>
      <c r="T7" s="17">
        <v>2</v>
      </c>
      <c r="U7" s="22">
        <f t="shared" si="0"/>
        <v>7</v>
      </c>
      <c r="V7" s="14">
        <v>0</v>
      </c>
      <c r="W7" s="5">
        <v>1</v>
      </c>
      <c r="X7" s="5">
        <v>2</v>
      </c>
      <c r="Y7" s="5">
        <v>0.5</v>
      </c>
      <c r="Z7" s="5">
        <v>0</v>
      </c>
      <c r="AA7" s="5">
        <v>0.5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</v>
      </c>
      <c r="AI7" s="5">
        <v>0</v>
      </c>
      <c r="AJ7" s="5">
        <v>0</v>
      </c>
      <c r="AK7" s="17">
        <v>0</v>
      </c>
      <c r="AL7" s="21">
        <f t="shared" si="1"/>
        <v>5</v>
      </c>
      <c r="AM7" s="23">
        <f t="shared" si="2"/>
        <v>12</v>
      </c>
    </row>
    <row r="8" spans="1:49" x14ac:dyDescent="0.35">
      <c r="A8" s="49" t="s">
        <v>75</v>
      </c>
      <c r="B8" s="12">
        <v>1</v>
      </c>
      <c r="C8" s="5">
        <v>1</v>
      </c>
      <c r="D8" s="5">
        <v>0.5</v>
      </c>
      <c r="E8" s="5">
        <v>2</v>
      </c>
      <c r="F8" s="5">
        <v>0</v>
      </c>
      <c r="G8" s="5">
        <v>1</v>
      </c>
      <c r="H8" s="5">
        <v>0</v>
      </c>
      <c r="I8" s="5">
        <v>0</v>
      </c>
      <c r="J8" s="5">
        <v>0</v>
      </c>
      <c r="K8" s="5">
        <v>0</v>
      </c>
      <c r="L8" s="5">
        <v>0.5</v>
      </c>
      <c r="M8" s="5">
        <v>0</v>
      </c>
      <c r="N8" s="5">
        <v>0.5</v>
      </c>
      <c r="O8" s="5">
        <v>1</v>
      </c>
      <c r="P8" s="5">
        <v>0</v>
      </c>
      <c r="Q8" s="5">
        <v>0</v>
      </c>
      <c r="R8" s="5">
        <v>0</v>
      </c>
      <c r="S8" s="5">
        <v>1</v>
      </c>
      <c r="T8" s="17">
        <v>0</v>
      </c>
      <c r="U8" s="22">
        <f t="shared" si="0"/>
        <v>8.5</v>
      </c>
      <c r="V8" s="14">
        <v>1</v>
      </c>
      <c r="W8" s="5">
        <v>1</v>
      </c>
      <c r="X8" s="5">
        <v>2</v>
      </c>
      <c r="Y8" s="5">
        <v>0.5</v>
      </c>
      <c r="Z8" s="5">
        <v>0</v>
      </c>
      <c r="AA8" s="5">
        <v>0.5</v>
      </c>
      <c r="AB8" s="5">
        <v>3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1</v>
      </c>
      <c r="AJ8" s="5">
        <v>0</v>
      </c>
      <c r="AK8" s="17">
        <v>0</v>
      </c>
      <c r="AL8" s="21">
        <f t="shared" si="1"/>
        <v>9</v>
      </c>
      <c r="AM8" s="23">
        <f t="shared" si="2"/>
        <v>17.5</v>
      </c>
    </row>
    <row r="9" spans="1:49" ht="15" thickBot="1" x14ac:dyDescent="0.4">
      <c r="A9" s="49" t="s">
        <v>76</v>
      </c>
      <c r="B9" s="13">
        <v>1</v>
      </c>
      <c r="C9" s="8">
        <v>1</v>
      </c>
      <c r="D9" s="8">
        <v>0.5</v>
      </c>
      <c r="E9" s="8">
        <v>2</v>
      </c>
      <c r="F9" s="8">
        <v>1</v>
      </c>
      <c r="G9" s="8">
        <v>1</v>
      </c>
      <c r="H9" s="8">
        <v>1</v>
      </c>
      <c r="I9" s="8">
        <v>0</v>
      </c>
      <c r="J9" s="8">
        <v>0</v>
      </c>
      <c r="K9" s="8">
        <v>0</v>
      </c>
      <c r="L9" s="8">
        <v>0.5</v>
      </c>
      <c r="M9" s="8">
        <v>0</v>
      </c>
      <c r="N9" s="8">
        <v>0.5</v>
      </c>
      <c r="O9" s="8">
        <v>1</v>
      </c>
      <c r="P9" s="8">
        <v>1.5</v>
      </c>
      <c r="Q9" s="8">
        <v>0.5</v>
      </c>
      <c r="R9" s="8">
        <v>0.5</v>
      </c>
      <c r="S9" s="8">
        <v>1</v>
      </c>
      <c r="T9" s="18">
        <v>0</v>
      </c>
      <c r="U9" s="27">
        <f t="shared" si="0"/>
        <v>13</v>
      </c>
      <c r="V9" s="15">
        <v>1</v>
      </c>
      <c r="W9" s="8">
        <v>1</v>
      </c>
      <c r="X9" s="8">
        <v>1</v>
      </c>
      <c r="Y9" s="8">
        <v>0.5</v>
      </c>
      <c r="Z9" s="8">
        <v>0</v>
      </c>
      <c r="AA9" s="8">
        <v>0.5</v>
      </c>
      <c r="AB9" s="8">
        <v>0.5</v>
      </c>
      <c r="AC9" s="8">
        <v>0</v>
      </c>
      <c r="AD9" s="8">
        <v>0</v>
      </c>
      <c r="AE9" s="8">
        <v>0</v>
      </c>
      <c r="AF9" s="8">
        <v>1</v>
      </c>
      <c r="AG9" s="8">
        <v>2</v>
      </c>
      <c r="AH9" s="8">
        <v>2</v>
      </c>
      <c r="AI9" s="8">
        <v>1</v>
      </c>
      <c r="AJ9" s="8">
        <v>1</v>
      </c>
      <c r="AK9" s="18">
        <v>3</v>
      </c>
      <c r="AL9" s="26">
        <f t="shared" si="1"/>
        <v>14.5</v>
      </c>
      <c r="AM9" s="25">
        <f t="shared" si="2"/>
        <v>27.5</v>
      </c>
    </row>
    <row r="13" spans="1:49" ht="15" thickBot="1" x14ac:dyDescent="0.4"/>
    <row r="14" spans="1:49" x14ac:dyDescent="0.35">
      <c r="A14" s="154" t="s">
        <v>6</v>
      </c>
      <c r="B14" s="156" t="s">
        <v>165</v>
      </c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7" t="s">
        <v>224</v>
      </c>
      <c r="O14" s="156"/>
      <c r="P14" s="156"/>
      <c r="Q14" s="156"/>
      <c r="R14" s="156"/>
      <c r="S14" s="156"/>
      <c r="T14" s="156"/>
      <c r="U14" s="158"/>
      <c r="V14" s="156" t="s">
        <v>232</v>
      </c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7" t="s">
        <v>236</v>
      </c>
      <c r="AM14" s="156"/>
      <c r="AN14" s="156"/>
      <c r="AO14" s="156"/>
      <c r="AP14" s="156"/>
      <c r="AQ14" s="156"/>
      <c r="AR14" s="156"/>
      <c r="AS14" s="156"/>
      <c r="AT14" s="156"/>
      <c r="AU14" s="156"/>
      <c r="AV14" s="158"/>
      <c r="AW14" s="143" t="s">
        <v>164</v>
      </c>
    </row>
    <row r="15" spans="1:49" s="3" customFormat="1" ht="14.5" customHeight="1" x14ac:dyDescent="0.35">
      <c r="A15" s="155"/>
      <c r="B15" s="11" t="s">
        <v>8</v>
      </c>
      <c r="C15" s="4" t="s">
        <v>41</v>
      </c>
      <c r="D15" s="4" t="s">
        <v>42</v>
      </c>
      <c r="E15" s="4" t="s">
        <v>17</v>
      </c>
      <c r="F15" s="4" t="s">
        <v>18</v>
      </c>
      <c r="G15" s="4" t="s">
        <v>19</v>
      </c>
      <c r="H15" s="4" t="s">
        <v>223</v>
      </c>
      <c r="I15" s="4" t="s">
        <v>21</v>
      </c>
      <c r="J15" s="4" t="s">
        <v>22</v>
      </c>
      <c r="K15" s="4" t="s">
        <v>23</v>
      </c>
      <c r="L15" s="4" t="s">
        <v>24</v>
      </c>
      <c r="M15" s="82" t="s">
        <v>67</v>
      </c>
      <c r="N15" s="7" t="s">
        <v>225</v>
      </c>
      <c r="O15" s="4" t="s">
        <v>226</v>
      </c>
      <c r="P15" s="4" t="s">
        <v>227</v>
      </c>
      <c r="Q15" s="4" t="s">
        <v>228</v>
      </c>
      <c r="R15" s="4" t="s">
        <v>229</v>
      </c>
      <c r="S15" s="4" t="s">
        <v>230</v>
      </c>
      <c r="T15" s="4" t="s">
        <v>231</v>
      </c>
      <c r="U15" s="20" t="s">
        <v>67</v>
      </c>
      <c r="V15" s="11" t="s">
        <v>8</v>
      </c>
      <c r="W15" s="4" t="s">
        <v>9</v>
      </c>
      <c r="X15" s="4" t="s">
        <v>10</v>
      </c>
      <c r="Y15" s="4" t="s">
        <v>16</v>
      </c>
      <c r="Z15" s="4" t="s">
        <v>17</v>
      </c>
      <c r="AA15" s="4" t="s">
        <v>18</v>
      </c>
      <c r="AB15" s="4" t="s">
        <v>233</v>
      </c>
      <c r="AC15" s="4" t="s">
        <v>20</v>
      </c>
      <c r="AD15" s="4" t="s">
        <v>21</v>
      </c>
      <c r="AE15" s="4" t="s">
        <v>22</v>
      </c>
      <c r="AF15" s="4" t="s">
        <v>23</v>
      </c>
      <c r="AG15" s="4" t="s">
        <v>24</v>
      </c>
      <c r="AH15" s="4" t="s">
        <v>51</v>
      </c>
      <c r="AI15" s="4" t="s">
        <v>234</v>
      </c>
      <c r="AJ15" s="4" t="s">
        <v>235</v>
      </c>
      <c r="AK15" s="82" t="s">
        <v>67</v>
      </c>
      <c r="AL15" s="7" t="s">
        <v>40</v>
      </c>
      <c r="AM15" s="4" t="s">
        <v>41</v>
      </c>
      <c r="AN15" s="4" t="s">
        <v>16</v>
      </c>
      <c r="AO15" s="4" t="s">
        <v>17</v>
      </c>
      <c r="AP15" s="4" t="s">
        <v>18</v>
      </c>
      <c r="AQ15" s="4" t="s">
        <v>19</v>
      </c>
      <c r="AR15" s="4" t="s">
        <v>21</v>
      </c>
      <c r="AS15" s="4" t="s">
        <v>22</v>
      </c>
      <c r="AT15" s="4" t="s">
        <v>23</v>
      </c>
      <c r="AU15" s="4" t="s">
        <v>24</v>
      </c>
      <c r="AV15" s="20" t="s">
        <v>67</v>
      </c>
      <c r="AW15" s="144"/>
    </row>
    <row r="16" spans="1:49" x14ac:dyDescent="0.35">
      <c r="A16" s="49" t="s">
        <v>307</v>
      </c>
      <c r="B16" s="12">
        <v>2</v>
      </c>
      <c r="C16" s="5">
        <v>1</v>
      </c>
      <c r="D16" s="5">
        <v>0</v>
      </c>
      <c r="E16" s="5">
        <v>0</v>
      </c>
      <c r="F16" s="5">
        <v>0</v>
      </c>
      <c r="G16" s="5">
        <v>2</v>
      </c>
      <c r="H16" s="5">
        <v>1</v>
      </c>
      <c r="I16" s="5">
        <v>1</v>
      </c>
      <c r="J16" s="5">
        <v>1</v>
      </c>
      <c r="K16" s="5">
        <v>1</v>
      </c>
      <c r="L16" s="5">
        <v>1</v>
      </c>
      <c r="M16" s="31">
        <f>SUM(B16:L16)</f>
        <v>10</v>
      </c>
      <c r="N16" s="14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22">
        <f>SUM(N16:T16)</f>
        <v>0</v>
      </c>
      <c r="V16" s="12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31">
        <f>SUM(V16:AJ16)</f>
        <v>0</v>
      </c>
      <c r="AL16" s="14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22">
        <f>SUM(AL16:AU16)</f>
        <v>0</v>
      </c>
      <c r="AW16" s="83">
        <f>M16+U16+AK16+AV16</f>
        <v>10</v>
      </c>
    </row>
    <row r="17" spans="1:49" x14ac:dyDescent="0.35">
      <c r="A17" s="49" t="s">
        <v>308</v>
      </c>
      <c r="B17" s="12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31">
        <f t="shared" ref="M17:M22" si="3">SUM(B17:L17)</f>
        <v>0</v>
      </c>
      <c r="N17" s="14">
        <v>3</v>
      </c>
      <c r="O17" s="5">
        <v>2</v>
      </c>
      <c r="P17" s="5">
        <v>2</v>
      </c>
      <c r="Q17" s="5">
        <v>2</v>
      </c>
      <c r="R17" s="5">
        <v>0</v>
      </c>
      <c r="S17" s="5">
        <v>2</v>
      </c>
      <c r="T17" s="5">
        <v>2</v>
      </c>
      <c r="U17" s="22">
        <f t="shared" ref="U17:U22" si="4">SUM(N17:T17)</f>
        <v>13</v>
      </c>
      <c r="V17" s="12">
        <v>1</v>
      </c>
      <c r="W17" s="5">
        <v>1</v>
      </c>
      <c r="X17" s="5">
        <v>1</v>
      </c>
      <c r="Y17" s="5">
        <v>1</v>
      </c>
      <c r="Z17" s="5">
        <v>0</v>
      </c>
      <c r="AA17" s="5">
        <v>0</v>
      </c>
      <c r="AB17" s="5">
        <v>3</v>
      </c>
      <c r="AC17" s="5">
        <v>1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31">
        <f t="shared" ref="AK17:AK22" si="5">SUM(V17:AJ17)</f>
        <v>8</v>
      </c>
      <c r="AL17" s="14">
        <v>2</v>
      </c>
      <c r="AM17" s="5">
        <v>1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22">
        <f t="shared" ref="AV17:AV22" si="6">SUM(AL17:AU17)</f>
        <v>3</v>
      </c>
      <c r="AW17" s="83">
        <f t="shared" ref="AW17:AW22" si="7">M17+U17+AK17+AV17</f>
        <v>24</v>
      </c>
    </row>
    <row r="18" spans="1:49" x14ac:dyDescent="0.35">
      <c r="A18" s="49" t="s">
        <v>309</v>
      </c>
      <c r="B18" s="12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31">
        <f t="shared" si="3"/>
        <v>0</v>
      </c>
      <c r="N18" s="14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22">
        <f t="shared" si="4"/>
        <v>0</v>
      </c>
      <c r="V18" s="12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31">
        <f t="shared" si="5"/>
        <v>0</v>
      </c>
      <c r="AL18" s="14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22">
        <f t="shared" si="6"/>
        <v>0</v>
      </c>
      <c r="AW18" s="83">
        <f t="shared" si="7"/>
        <v>0</v>
      </c>
    </row>
    <row r="19" spans="1:49" x14ac:dyDescent="0.35">
      <c r="A19" s="49" t="s">
        <v>310</v>
      </c>
      <c r="B19" s="12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31">
        <f t="shared" si="3"/>
        <v>0</v>
      </c>
      <c r="N19" s="14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22">
        <f t="shared" si="4"/>
        <v>0</v>
      </c>
      <c r="V19" s="12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31">
        <f t="shared" si="5"/>
        <v>0</v>
      </c>
      <c r="AL19" s="14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22">
        <f t="shared" si="6"/>
        <v>0</v>
      </c>
      <c r="AW19" s="83">
        <f t="shared" si="7"/>
        <v>0</v>
      </c>
    </row>
    <row r="20" spans="1:49" x14ac:dyDescent="0.35">
      <c r="A20" s="49" t="s">
        <v>311</v>
      </c>
      <c r="B20" s="12">
        <v>2</v>
      </c>
      <c r="C20" s="5">
        <v>1</v>
      </c>
      <c r="D20" s="5">
        <v>0</v>
      </c>
      <c r="E20" s="5">
        <v>0</v>
      </c>
      <c r="F20" s="5">
        <v>0</v>
      </c>
      <c r="G20" s="5">
        <v>2</v>
      </c>
      <c r="H20" s="5">
        <v>1</v>
      </c>
      <c r="I20" s="5">
        <v>0</v>
      </c>
      <c r="J20" s="5">
        <v>0</v>
      </c>
      <c r="K20" s="5">
        <v>1</v>
      </c>
      <c r="L20" s="5">
        <v>0</v>
      </c>
      <c r="M20" s="31">
        <f t="shared" si="3"/>
        <v>7</v>
      </c>
      <c r="N20" s="14">
        <v>3</v>
      </c>
      <c r="O20" s="5">
        <v>2</v>
      </c>
      <c r="P20" s="5">
        <v>2</v>
      </c>
      <c r="Q20" s="5">
        <v>2</v>
      </c>
      <c r="R20" s="5">
        <v>0</v>
      </c>
      <c r="S20" s="5">
        <v>0</v>
      </c>
      <c r="T20" s="5">
        <v>0</v>
      </c>
      <c r="U20" s="22">
        <f t="shared" si="4"/>
        <v>9</v>
      </c>
      <c r="V20" s="12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31">
        <f t="shared" si="5"/>
        <v>0</v>
      </c>
      <c r="AL20" s="14">
        <v>2</v>
      </c>
      <c r="AM20" s="5">
        <v>1</v>
      </c>
      <c r="AN20" s="5">
        <v>0</v>
      </c>
      <c r="AO20" s="5">
        <v>0</v>
      </c>
      <c r="AP20" s="5">
        <v>0</v>
      </c>
      <c r="AQ20" s="5">
        <v>0</v>
      </c>
      <c r="AR20" s="5">
        <v>1</v>
      </c>
      <c r="AS20" s="5">
        <v>0</v>
      </c>
      <c r="AT20" s="5">
        <v>0</v>
      </c>
      <c r="AU20" s="5">
        <v>0</v>
      </c>
      <c r="AV20" s="22">
        <f t="shared" si="6"/>
        <v>4</v>
      </c>
      <c r="AW20" s="83">
        <f t="shared" si="7"/>
        <v>20</v>
      </c>
    </row>
    <row r="21" spans="1:49" x14ac:dyDescent="0.35">
      <c r="A21" s="49" t="s">
        <v>312</v>
      </c>
      <c r="B21" s="12">
        <v>2</v>
      </c>
      <c r="C21" s="5">
        <v>1</v>
      </c>
      <c r="D21" s="5">
        <v>0</v>
      </c>
      <c r="E21" s="5">
        <v>2</v>
      </c>
      <c r="F21" s="5">
        <v>0</v>
      </c>
      <c r="G21" s="5">
        <v>2</v>
      </c>
      <c r="H21" s="5">
        <v>1</v>
      </c>
      <c r="I21" s="5">
        <v>0</v>
      </c>
      <c r="J21" s="5">
        <v>0</v>
      </c>
      <c r="K21" s="5"/>
      <c r="L21" s="5"/>
      <c r="M21" s="31">
        <f t="shared" si="3"/>
        <v>8</v>
      </c>
      <c r="N21" s="14">
        <v>0</v>
      </c>
      <c r="O21" s="5">
        <v>0</v>
      </c>
      <c r="P21" s="5">
        <v>2</v>
      </c>
      <c r="Q21" s="5">
        <v>0</v>
      </c>
      <c r="R21" s="5">
        <v>0</v>
      </c>
      <c r="S21" s="5">
        <v>0</v>
      </c>
      <c r="T21" s="5">
        <v>0</v>
      </c>
      <c r="U21" s="22">
        <f t="shared" si="4"/>
        <v>2</v>
      </c>
      <c r="V21" s="12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31">
        <f t="shared" si="5"/>
        <v>0</v>
      </c>
      <c r="AL21" s="14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22">
        <f t="shared" si="6"/>
        <v>0</v>
      </c>
      <c r="AW21" s="83">
        <f t="shared" si="7"/>
        <v>10</v>
      </c>
    </row>
    <row r="22" spans="1:49" ht="15" thickBot="1" x14ac:dyDescent="0.4">
      <c r="A22" s="50" t="s">
        <v>313</v>
      </c>
      <c r="B22" s="13">
        <v>2</v>
      </c>
      <c r="C22" s="8">
        <v>1</v>
      </c>
      <c r="D22" s="8">
        <v>0</v>
      </c>
      <c r="E22" s="8">
        <v>2</v>
      </c>
      <c r="F22" s="8">
        <v>0</v>
      </c>
      <c r="G22" s="8">
        <v>2</v>
      </c>
      <c r="H22" s="8">
        <v>1</v>
      </c>
      <c r="I22" s="8">
        <v>1</v>
      </c>
      <c r="J22" s="8">
        <v>1</v>
      </c>
      <c r="K22" s="8">
        <v>1</v>
      </c>
      <c r="L22" s="8">
        <v>1</v>
      </c>
      <c r="M22" s="33">
        <f t="shared" si="3"/>
        <v>12</v>
      </c>
      <c r="N22" s="15">
        <v>3</v>
      </c>
      <c r="O22" s="8">
        <v>0</v>
      </c>
      <c r="P22" s="8">
        <v>2</v>
      </c>
      <c r="Q22" s="8">
        <v>0</v>
      </c>
      <c r="R22" s="8">
        <v>0</v>
      </c>
      <c r="S22" s="8">
        <v>0</v>
      </c>
      <c r="T22" s="8">
        <v>0</v>
      </c>
      <c r="U22" s="27">
        <f t="shared" si="4"/>
        <v>5</v>
      </c>
      <c r="V22" s="13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33">
        <f t="shared" si="5"/>
        <v>0</v>
      </c>
      <c r="AL22" s="15">
        <v>2</v>
      </c>
      <c r="AM22" s="8">
        <v>1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27">
        <f t="shared" si="6"/>
        <v>3</v>
      </c>
      <c r="AW22" s="84">
        <f t="shared" si="7"/>
        <v>20</v>
      </c>
    </row>
  </sheetData>
  <mergeCells count="10">
    <mergeCell ref="AW14:AW15"/>
    <mergeCell ref="B1:U1"/>
    <mergeCell ref="V1:AL1"/>
    <mergeCell ref="A1:A2"/>
    <mergeCell ref="AM1:AM2"/>
    <mergeCell ref="A14:A15"/>
    <mergeCell ref="B14:M14"/>
    <mergeCell ref="N14:U14"/>
    <mergeCell ref="V14:AK14"/>
    <mergeCell ref="AL14:AV1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9"/>
  <sheetViews>
    <sheetView topLeftCell="A4" zoomScale="55" zoomScaleNormal="55" workbookViewId="0">
      <selection activeCell="AK37" sqref="AK37"/>
    </sheetView>
  </sheetViews>
  <sheetFormatPr defaultRowHeight="14.5" x14ac:dyDescent="0.35"/>
  <cols>
    <col min="1" max="1" width="8.7265625" style="3"/>
    <col min="2" max="17" width="5" customWidth="1"/>
    <col min="18" max="18" width="5" style="28" customWidth="1"/>
    <col min="19" max="33" width="5" customWidth="1"/>
    <col min="34" max="34" width="5" style="30" customWidth="1"/>
    <col min="36" max="37" width="5.26953125" customWidth="1"/>
    <col min="38" max="38" width="5.26953125" style="108" customWidth="1"/>
    <col min="39" max="49" width="5.26953125" customWidth="1"/>
    <col min="50" max="50" width="6.453125" customWidth="1"/>
  </cols>
  <sheetData>
    <row r="1" spans="1:38" x14ac:dyDescent="0.35">
      <c r="A1" s="150" t="s">
        <v>6</v>
      </c>
      <c r="B1" s="160" t="s">
        <v>39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1"/>
      <c r="S1" s="149" t="s">
        <v>43</v>
      </c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7"/>
      <c r="AI1" s="152" t="s">
        <v>164</v>
      </c>
    </row>
    <row r="2" spans="1:38" s="3" customFormat="1" x14ac:dyDescent="0.35">
      <c r="A2" s="151"/>
      <c r="B2" s="46" t="s">
        <v>40</v>
      </c>
      <c r="C2" s="34" t="s">
        <v>41</v>
      </c>
      <c r="D2" s="34" t="s">
        <v>10</v>
      </c>
      <c r="E2" s="34" t="s">
        <v>11</v>
      </c>
      <c r="F2" s="34" t="s">
        <v>12</v>
      </c>
      <c r="G2" s="34" t="s">
        <v>12</v>
      </c>
      <c r="H2" s="34" t="s">
        <v>42</v>
      </c>
      <c r="I2" s="34" t="s">
        <v>17</v>
      </c>
      <c r="J2" s="34" t="s">
        <v>18</v>
      </c>
      <c r="K2" s="34" t="s">
        <v>21</v>
      </c>
      <c r="L2" s="34" t="s">
        <v>25</v>
      </c>
      <c r="M2" s="34" t="s">
        <v>26</v>
      </c>
      <c r="N2" s="34" t="s">
        <v>27</v>
      </c>
      <c r="O2" s="34" t="s">
        <v>30</v>
      </c>
      <c r="P2" s="34" t="s">
        <v>28</v>
      </c>
      <c r="Q2" s="35" t="s">
        <v>29</v>
      </c>
      <c r="R2" s="29" t="s">
        <v>67</v>
      </c>
      <c r="S2" s="7" t="s">
        <v>40</v>
      </c>
      <c r="T2" s="4" t="s">
        <v>9</v>
      </c>
      <c r="U2" s="4" t="s">
        <v>16</v>
      </c>
      <c r="V2" s="4" t="s">
        <v>17</v>
      </c>
      <c r="W2" s="4" t="s">
        <v>18</v>
      </c>
      <c r="X2" s="4" t="s">
        <v>19</v>
      </c>
      <c r="Y2" s="4" t="s">
        <v>20</v>
      </c>
      <c r="Z2" s="4" t="s">
        <v>44</v>
      </c>
      <c r="AA2" s="4" t="s">
        <v>45</v>
      </c>
      <c r="AB2" s="4" t="s">
        <v>46</v>
      </c>
      <c r="AC2" s="4" t="s">
        <v>47</v>
      </c>
      <c r="AD2" s="4" t="s">
        <v>48</v>
      </c>
      <c r="AE2" s="4" t="s">
        <v>21</v>
      </c>
      <c r="AF2" s="4" t="s">
        <v>22</v>
      </c>
      <c r="AG2" s="4" t="s">
        <v>23</v>
      </c>
      <c r="AH2" s="32" t="s">
        <v>67</v>
      </c>
      <c r="AI2" s="159"/>
      <c r="AL2" s="109"/>
    </row>
    <row r="3" spans="1:38" x14ac:dyDescent="0.35">
      <c r="A3" s="49" t="s">
        <v>78</v>
      </c>
      <c r="B3" s="47">
        <v>0</v>
      </c>
      <c r="C3" s="36">
        <v>0.5</v>
      </c>
      <c r="D3" s="36">
        <v>0.5</v>
      </c>
      <c r="E3" s="36">
        <v>0.5</v>
      </c>
      <c r="F3" s="36">
        <v>0</v>
      </c>
      <c r="G3" s="36">
        <v>1</v>
      </c>
      <c r="H3" s="36">
        <v>0</v>
      </c>
      <c r="I3" s="36">
        <v>0.5</v>
      </c>
      <c r="J3" s="36">
        <v>0.5</v>
      </c>
      <c r="K3" s="36">
        <v>0</v>
      </c>
      <c r="L3" s="36">
        <v>0</v>
      </c>
      <c r="M3" s="36">
        <v>0</v>
      </c>
      <c r="N3" s="36">
        <v>0</v>
      </c>
      <c r="O3" s="36">
        <v>0</v>
      </c>
      <c r="P3" s="36">
        <v>0</v>
      </c>
      <c r="Q3" s="36">
        <v>0</v>
      </c>
      <c r="R3" s="22">
        <f>SUM(B3:Q3)</f>
        <v>3.5</v>
      </c>
      <c r="S3" s="14">
        <v>2</v>
      </c>
      <c r="T3" s="5">
        <v>1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31">
        <f>SUM(S3:AG3)</f>
        <v>3</v>
      </c>
      <c r="AI3" s="23">
        <f>R3+AH3</f>
        <v>6.5</v>
      </c>
    </row>
    <row r="4" spans="1:38" x14ac:dyDescent="0.35">
      <c r="A4" s="49" t="s">
        <v>79</v>
      </c>
      <c r="B4" s="47">
        <v>2</v>
      </c>
      <c r="C4" s="36">
        <v>0.5</v>
      </c>
      <c r="D4" s="36">
        <v>0.5</v>
      </c>
      <c r="E4" s="36">
        <v>0.5</v>
      </c>
      <c r="F4" s="36">
        <v>0</v>
      </c>
      <c r="G4" s="36">
        <v>0</v>
      </c>
      <c r="H4" s="36">
        <v>2</v>
      </c>
      <c r="I4" s="36">
        <v>0.5</v>
      </c>
      <c r="J4" s="36">
        <v>0.5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36">
        <v>0</v>
      </c>
      <c r="R4" s="22">
        <f t="shared" ref="R4:R17" si="0">SUM(B4:Q4)</f>
        <v>6.5</v>
      </c>
      <c r="S4" s="14">
        <v>2</v>
      </c>
      <c r="T4" s="5">
        <v>1</v>
      </c>
      <c r="U4" s="5">
        <v>0</v>
      </c>
      <c r="V4" s="5">
        <v>2</v>
      </c>
      <c r="W4" s="5">
        <v>2</v>
      </c>
      <c r="X4" s="5">
        <v>2</v>
      </c>
      <c r="Y4" s="5">
        <v>1</v>
      </c>
      <c r="Z4" s="5">
        <v>0.5</v>
      </c>
      <c r="AA4" s="5">
        <v>0.5</v>
      </c>
      <c r="AB4" s="5">
        <v>0</v>
      </c>
      <c r="AC4" s="5">
        <v>0.5</v>
      </c>
      <c r="AD4" s="5">
        <v>0</v>
      </c>
      <c r="AE4" s="5">
        <v>0</v>
      </c>
      <c r="AF4" s="5">
        <v>0</v>
      </c>
      <c r="AG4" s="5">
        <v>0</v>
      </c>
      <c r="AH4" s="31">
        <f t="shared" ref="AH4:AH17" si="1">SUM(S4:AG4)</f>
        <v>11.5</v>
      </c>
      <c r="AI4" s="23">
        <f t="shared" ref="AI4:AI17" si="2">R4+AH4</f>
        <v>18</v>
      </c>
    </row>
    <row r="5" spans="1:38" x14ac:dyDescent="0.35">
      <c r="A5" s="49" t="s">
        <v>80</v>
      </c>
      <c r="B5" s="47">
        <v>2</v>
      </c>
      <c r="C5" s="36">
        <v>0.5</v>
      </c>
      <c r="D5" s="36">
        <v>0.5</v>
      </c>
      <c r="E5" s="36">
        <v>0.5</v>
      </c>
      <c r="F5" s="36">
        <v>0</v>
      </c>
      <c r="G5" s="36">
        <v>0</v>
      </c>
      <c r="H5" s="36">
        <v>2</v>
      </c>
      <c r="I5" s="36">
        <v>0.5</v>
      </c>
      <c r="J5" s="36">
        <v>0.5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36">
        <v>0</v>
      </c>
      <c r="R5" s="22">
        <f t="shared" si="0"/>
        <v>6.5</v>
      </c>
      <c r="S5" s="14">
        <v>0</v>
      </c>
      <c r="T5" s="5">
        <v>1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31">
        <f t="shared" si="1"/>
        <v>1</v>
      </c>
      <c r="AI5" s="23">
        <f t="shared" si="2"/>
        <v>7.5</v>
      </c>
    </row>
    <row r="6" spans="1:38" x14ac:dyDescent="0.35">
      <c r="A6" s="49" t="s">
        <v>81</v>
      </c>
      <c r="B6" s="47">
        <v>2</v>
      </c>
      <c r="C6" s="36">
        <v>0.5</v>
      </c>
      <c r="D6" s="36">
        <v>0.5</v>
      </c>
      <c r="E6" s="36">
        <v>0.5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22">
        <f t="shared" si="0"/>
        <v>3.5</v>
      </c>
      <c r="S6" s="14">
        <v>2</v>
      </c>
      <c r="T6" s="5">
        <v>1</v>
      </c>
      <c r="U6" s="5">
        <v>0</v>
      </c>
      <c r="V6" s="5">
        <v>2</v>
      </c>
      <c r="W6" s="5">
        <v>0</v>
      </c>
      <c r="X6" s="5">
        <v>2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31">
        <f t="shared" si="1"/>
        <v>7</v>
      </c>
      <c r="AI6" s="23">
        <f t="shared" si="2"/>
        <v>10.5</v>
      </c>
    </row>
    <row r="7" spans="1:38" x14ac:dyDescent="0.35">
      <c r="A7" s="49" t="s">
        <v>82</v>
      </c>
      <c r="B7" s="47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22">
        <f t="shared" si="0"/>
        <v>0</v>
      </c>
      <c r="S7" s="14">
        <v>2</v>
      </c>
      <c r="T7" s="5">
        <v>1</v>
      </c>
      <c r="U7" s="5">
        <v>0</v>
      </c>
      <c r="V7" s="5">
        <v>2</v>
      </c>
      <c r="W7" s="5">
        <v>0</v>
      </c>
      <c r="X7" s="5">
        <v>1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31">
        <f t="shared" si="1"/>
        <v>6</v>
      </c>
      <c r="AI7" s="23">
        <f t="shared" si="2"/>
        <v>6</v>
      </c>
    </row>
    <row r="8" spans="1:38" x14ac:dyDescent="0.35">
      <c r="A8" s="49" t="s">
        <v>83</v>
      </c>
      <c r="B8" s="47">
        <v>1</v>
      </c>
      <c r="C8" s="36">
        <v>0.5</v>
      </c>
      <c r="D8" s="36">
        <v>0.5</v>
      </c>
      <c r="E8" s="36">
        <v>0.5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22">
        <f t="shared" si="0"/>
        <v>2.5</v>
      </c>
      <c r="S8" s="14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31">
        <f t="shared" si="1"/>
        <v>0</v>
      </c>
      <c r="AI8" s="23">
        <f t="shared" si="2"/>
        <v>2.5</v>
      </c>
    </row>
    <row r="9" spans="1:38" x14ac:dyDescent="0.35">
      <c r="A9" s="49" t="s">
        <v>84</v>
      </c>
      <c r="B9" s="47">
        <v>1.5</v>
      </c>
      <c r="C9" s="36">
        <v>0.5</v>
      </c>
      <c r="D9" s="36">
        <v>0.5</v>
      </c>
      <c r="E9" s="36">
        <v>0.5</v>
      </c>
      <c r="F9" s="36">
        <v>0</v>
      </c>
      <c r="G9" s="36">
        <v>1</v>
      </c>
      <c r="H9" s="36">
        <v>0</v>
      </c>
      <c r="I9" s="36">
        <v>0</v>
      </c>
      <c r="J9" s="36">
        <v>0.5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22">
        <f t="shared" si="0"/>
        <v>4.5</v>
      </c>
      <c r="S9" s="14">
        <v>2</v>
      </c>
      <c r="T9" s="5">
        <v>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31">
        <f t="shared" si="1"/>
        <v>3</v>
      </c>
      <c r="AI9" s="23">
        <f t="shared" si="2"/>
        <v>7.5</v>
      </c>
    </row>
    <row r="10" spans="1:38" x14ac:dyDescent="0.35">
      <c r="A10" s="49" t="s">
        <v>85</v>
      </c>
      <c r="B10" s="47">
        <v>2</v>
      </c>
      <c r="C10" s="36">
        <v>0.5</v>
      </c>
      <c r="D10" s="36">
        <v>0.5</v>
      </c>
      <c r="E10" s="36">
        <v>0.5</v>
      </c>
      <c r="F10" s="36">
        <v>0</v>
      </c>
      <c r="G10" s="36">
        <v>0</v>
      </c>
      <c r="H10" s="36">
        <v>1.5</v>
      </c>
      <c r="I10" s="36">
        <v>0.5</v>
      </c>
      <c r="J10" s="36">
        <v>0.5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22">
        <f t="shared" si="0"/>
        <v>6</v>
      </c>
      <c r="S10" s="14">
        <v>2</v>
      </c>
      <c r="T10" s="5">
        <v>1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31">
        <f t="shared" si="1"/>
        <v>3</v>
      </c>
      <c r="AI10" s="23">
        <f t="shared" si="2"/>
        <v>9</v>
      </c>
    </row>
    <row r="11" spans="1:38" x14ac:dyDescent="0.35">
      <c r="A11" s="49" t="s">
        <v>86</v>
      </c>
      <c r="B11" s="47">
        <v>2</v>
      </c>
      <c r="C11" s="36">
        <v>0.5</v>
      </c>
      <c r="D11" s="36">
        <v>0.5</v>
      </c>
      <c r="E11" s="36">
        <v>0.5</v>
      </c>
      <c r="F11" s="36">
        <v>0</v>
      </c>
      <c r="G11" s="36">
        <v>0</v>
      </c>
      <c r="H11" s="36">
        <v>0.5</v>
      </c>
      <c r="I11" s="36">
        <v>0.5</v>
      </c>
      <c r="J11" s="36">
        <v>0.5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22">
        <f t="shared" si="0"/>
        <v>5</v>
      </c>
      <c r="S11" s="14">
        <v>2</v>
      </c>
      <c r="T11" s="5">
        <v>1</v>
      </c>
      <c r="U11" s="5">
        <v>0</v>
      </c>
      <c r="V11" s="5">
        <v>2</v>
      </c>
      <c r="W11" s="5">
        <v>2</v>
      </c>
      <c r="X11" s="5">
        <v>3</v>
      </c>
      <c r="Y11" s="5">
        <v>1</v>
      </c>
      <c r="Z11" s="5">
        <v>0.5</v>
      </c>
      <c r="AA11" s="5">
        <v>0.5</v>
      </c>
      <c r="AB11" s="5">
        <v>0.5</v>
      </c>
      <c r="AC11" s="5">
        <v>0.5</v>
      </c>
      <c r="AD11" s="5">
        <v>1</v>
      </c>
      <c r="AE11" s="5">
        <v>0</v>
      </c>
      <c r="AF11" s="5">
        <v>0</v>
      </c>
      <c r="AG11" s="5">
        <v>0</v>
      </c>
      <c r="AH11" s="31">
        <f t="shared" si="1"/>
        <v>14</v>
      </c>
      <c r="AI11" s="23">
        <f t="shared" si="2"/>
        <v>19</v>
      </c>
    </row>
    <row r="12" spans="1:38" x14ac:dyDescent="0.35">
      <c r="A12" s="49" t="s">
        <v>87</v>
      </c>
      <c r="B12" s="47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22">
        <f t="shared" si="0"/>
        <v>0</v>
      </c>
      <c r="S12" s="14">
        <v>0</v>
      </c>
      <c r="T12" s="5">
        <v>1</v>
      </c>
      <c r="U12" s="5">
        <v>0</v>
      </c>
      <c r="V12" s="5">
        <v>2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31">
        <f t="shared" si="1"/>
        <v>3</v>
      </c>
      <c r="AI12" s="23">
        <f t="shared" si="2"/>
        <v>3</v>
      </c>
    </row>
    <row r="13" spans="1:38" x14ac:dyDescent="0.35">
      <c r="A13" s="49" t="s">
        <v>88</v>
      </c>
      <c r="B13" s="47">
        <v>2</v>
      </c>
      <c r="C13" s="36">
        <v>0.5</v>
      </c>
      <c r="D13" s="36">
        <v>0.5</v>
      </c>
      <c r="E13" s="36">
        <v>0.5</v>
      </c>
      <c r="F13" s="36">
        <v>0</v>
      </c>
      <c r="G13" s="36">
        <v>0</v>
      </c>
      <c r="H13" s="36">
        <v>2</v>
      </c>
      <c r="I13" s="36">
        <v>0.5</v>
      </c>
      <c r="J13" s="36">
        <v>0.5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22">
        <f t="shared" si="0"/>
        <v>6.5</v>
      </c>
      <c r="S13" s="14">
        <v>2</v>
      </c>
      <c r="T13" s="5">
        <v>1</v>
      </c>
      <c r="U13" s="5">
        <v>0</v>
      </c>
      <c r="V13" s="5">
        <v>2</v>
      </c>
      <c r="W13" s="5">
        <v>0</v>
      </c>
      <c r="X13" s="5">
        <v>1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1.5</v>
      </c>
      <c r="AE13" s="5">
        <v>0</v>
      </c>
      <c r="AF13" s="5">
        <v>0.5</v>
      </c>
      <c r="AG13" s="5">
        <v>1</v>
      </c>
      <c r="AH13" s="31">
        <f t="shared" si="1"/>
        <v>9</v>
      </c>
      <c r="AI13" s="23">
        <f t="shared" si="2"/>
        <v>15.5</v>
      </c>
    </row>
    <row r="14" spans="1:38" x14ac:dyDescent="0.35">
      <c r="A14" s="49" t="s">
        <v>89</v>
      </c>
      <c r="B14" s="47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22">
        <f t="shared" si="0"/>
        <v>0</v>
      </c>
      <c r="S14" s="14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31">
        <f t="shared" si="1"/>
        <v>0</v>
      </c>
      <c r="AI14" s="23">
        <f t="shared" si="2"/>
        <v>0</v>
      </c>
    </row>
    <row r="15" spans="1:38" x14ac:dyDescent="0.35">
      <c r="A15" s="49" t="s">
        <v>90</v>
      </c>
      <c r="B15" s="47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0.5</v>
      </c>
      <c r="Q15" s="37">
        <v>0</v>
      </c>
      <c r="R15" s="22">
        <f t="shared" si="0"/>
        <v>0.5</v>
      </c>
      <c r="S15" s="14">
        <v>0</v>
      </c>
      <c r="T15" s="5">
        <v>1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31">
        <f t="shared" si="1"/>
        <v>1</v>
      </c>
      <c r="AI15" s="23">
        <f t="shared" si="2"/>
        <v>1.5</v>
      </c>
    </row>
    <row r="16" spans="1:38" x14ac:dyDescent="0.35">
      <c r="A16" s="49" t="s">
        <v>91</v>
      </c>
      <c r="B16" s="47">
        <v>2</v>
      </c>
      <c r="C16" s="36">
        <v>0</v>
      </c>
      <c r="D16" s="36">
        <v>0.5</v>
      </c>
      <c r="E16" s="36">
        <v>0.5</v>
      </c>
      <c r="F16" s="36">
        <v>0</v>
      </c>
      <c r="G16" s="36">
        <v>0</v>
      </c>
      <c r="H16" s="36">
        <v>2</v>
      </c>
      <c r="I16" s="36">
        <v>0.5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22">
        <f t="shared" si="0"/>
        <v>5.5</v>
      </c>
      <c r="S16" s="14">
        <v>0</v>
      </c>
      <c r="T16" s="5">
        <v>1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31">
        <f t="shared" si="1"/>
        <v>1</v>
      </c>
      <c r="AI16" s="23">
        <f t="shared" si="2"/>
        <v>6.5</v>
      </c>
    </row>
    <row r="17" spans="1:51" ht="15" thickBot="1" x14ac:dyDescent="0.4">
      <c r="A17" s="50" t="s">
        <v>92</v>
      </c>
      <c r="B17" s="4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27">
        <f t="shared" si="0"/>
        <v>0</v>
      </c>
      <c r="S17" s="15">
        <v>0</v>
      </c>
      <c r="T17" s="8">
        <v>1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33">
        <f t="shared" si="1"/>
        <v>1</v>
      </c>
      <c r="AI17" s="25">
        <f t="shared" si="2"/>
        <v>1</v>
      </c>
    </row>
    <row r="22" spans="1:51" ht="15" thickBot="1" x14ac:dyDescent="0.4"/>
    <row r="23" spans="1:51" x14ac:dyDescent="0.35">
      <c r="A23" s="162" t="s">
        <v>6</v>
      </c>
      <c r="B23" s="157" t="s">
        <v>237</v>
      </c>
      <c r="C23" s="156"/>
      <c r="D23" s="156"/>
      <c r="E23" s="156"/>
      <c r="F23" s="156"/>
      <c r="G23" s="156"/>
      <c r="H23" s="156"/>
      <c r="I23" s="156"/>
      <c r="J23" s="156"/>
      <c r="K23" s="156"/>
      <c r="L23" s="158"/>
      <c r="M23" s="156" t="s">
        <v>238</v>
      </c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7" t="s">
        <v>240</v>
      </c>
      <c r="Y23" s="156"/>
      <c r="Z23" s="156"/>
      <c r="AA23" s="156"/>
      <c r="AB23" s="156"/>
      <c r="AC23" s="156"/>
      <c r="AD23" s="156"/>
      <c r="AE23" s="156"/>
      <c r="AF23" s="156"/>
      <c r="AG23" s="156"/>
      <c r="AH23" s="158"/>
      <c r="AI23" s="156" t="s">
        <v>243</v>
      </c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2" t="s">
        <v>164</v>
      </c>
    </row>
    <row r="24" spans="1:51" s="3" customFormat="1" x14ac:dyDescent="0.35">
      <c r="A24" s="163"/>
      <c r="B24" s="7" t="s">
        <v>40</v>
      </c>
      <c r="C24" s="4" t="s">
        <v>41</v>
      </c>
      <c r="D24" s="4" t="s">
        <v>16</v>
      </c>
      <c r="E24" s="4" t="s">
        <v>17</v>
      </c>
      <c r="F24" s="4" t="s">
        <v>239</v>
      </c>
      <c r="G24" s="4" t="s">
        <v>19</v>
      </c>
      <c r="H24" s="4" t="s">
        <v>20</v>
      </c>
      <c r="I24" s="4" t="s">
        <v>21</v>
      </c>
      <c r="J24" s="4" t="s">
        <v>22</v>
      </c>
      <c r="K24" s="4" t="s">
        <v>23</v>
      </c>
      <c r="L24" s="29" t="s">
        <v>67</v>
      </c>
      <c r="M24" s="11" t="s">
        <v>8</v>
      </c>
      <c r="N24" s="4" t="s">
        <v>9</v>
      </c>
      <c r="O24" s="4" t="s">
        <v>10</v>
      </c>
      <c r="P24" s="4" t="s">
        <v>16</v>
      </c>
      <c r="Q24" s="4" t="s">
        <v>17</v>
      </c>
      <c r="R24" s="4" t="s">
        <v>239</v>
      </c>
      <c r="S24" s="4" t="s">
        <v>19</v>
      </c>
      <c r="T24" s="56" t="s">
        <v>20</v>
      </c>
      <c r="U24" s="4" t="s">
        <v>44</v>
      </c>
      <c r="V24" s="4" t="s">
        <v>45</v>
      </c>
      <c r="W24" s="32" t="s">
        <v>67</v>
      </c>
      <c r="X24" s="7" t="s">
        <v>8</v>
      </c>
      <c r="Y24" s="4" t="s">
        <v>9</v>
      </c>
      <c r="Z24" s="4" t="s">
        <v>10</v>
      </c>
      <c r="AA24" s="4" t="s">
        <v>11</v>
      </c>
      <c r="AB24" s="4" t="s">
        <v>12</v>
      </c>
      <c r="AC24" s="4" t="s">
        <v>13</v>
      </c>
      <c r="AD24" s="4" t="s">
        <v>14</v>
      </c>
      <c r="AE24" s="4" t="s">
        <v>241</v>
      </c>
      <c r="AF24" s="4" t="s">
        <v>242</v>
      </c>
      <c r="AG24" s="4" t="s">
        <v>16</v>
      </c>
      <c r="AH24" s="29" t="s">
        <v>67</v>
      </c>
      <c r="AI24" s="11" t="s">
        <v>40</v>
      </c>
      <c r="AJ24" s="4" t="s">
        <v>41</v>
      </c>
      <c r="AK24" s="4" t="s">
        <v>244</v>
      </c>
      <c r="AL24" s="80" t="s">
        <v>245</v>
      </c>
      <c r="AM24" s="4" t="s">
        <v>246</v>
      </c>
      <c r="AN24" s="4" t="s">
        <v>247</v>
      </c>
      <c r="AO24" s="4" t="s">
        <v>248</v>
      </c>
      <c r="AP24" s="4" t="s">
        <v>249</v>
      </c>
      <c r="AQ24" s="4" t="s">
        <v>42</v>
      </c>
      <c r="AR24" s="4" t="s">
        <v>250</v>
      </c>
      <c r="AS24" s="4" t="s">
        <v>239</v>
      </c>
      <c r="AT24" s="4" t="s">
        <v>252</v>
      </c>
      <c r="AU24" s="4" t="s">
        <v>253</v>
      </c>
      <c r="AV24" s="4" t="s">
        <v>254</v>
      </c>
      <c r="AW24" s="4" t="s">
        <v>255</v>
      </c>
      <c r="AX24" s="32" t="s">
        <v>67</v>
      </c>
      <c r="AY24" s="159"/>
    </row>
    <row r="25" spans="1:51" x14ac:dyDescent="0.35">
      <c r="A25" s="9" t="s">
        <v>314</v>
      </c>
      <c r="B25" s="14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22">
        <f>SUM(B25:K25)</f>
        <v>0</v>
      </c>
      <c r="M25" s="12">
        <v>1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31">
        <f>SUM(M25:V25)</f>
        <v>1</v>
      </c>
      <c r="X25" s="14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1</v>
      </c>
      <c r="AF25" s="5">
        <v>0</v>
      </c>
      <c r="AG25" s="5">
        <v>0</v>
      </c>
      <c r="AH25" s="22">
        <f>SUM(X25:AG25)</f>
        <v>1</v>
      </c>
      <c r="AI25" s="110">
        <v>0</v>
      </c>
      <c r="AJ25" s="110">
        <v>0</v>
      </c>
      <c r="AK25" s="110">
        <v>0</v>
      </c>
      <c r="AL25" s="111">
        <v>0</v>
      </c>
      <c r="AM25" s="110">
        <v>0</v>
      </c>
      <c r="AN25" s="110">
        <v>0</v>
      </c>
      <c r="AO25" s="110">
        <v>0</v>
      </c>
      <c r="AP25" s="112">
        <v>0.5</v>
      </c>
      <c r="AQ25" s="112">
        <v>0</v>
      </c>
      <c r="AR25" s="112">
        <v>1</v>
      </c>
      <c r="AS25" s="112">
        <v>1</v>
      </c>
      <c r="AT25" s="112">
        <v>0</v>
      </c>
      <c r="AU25" s="112">
        <v>1</v>
      </c>
      <c r="AV25" s="112">
        <v>0</v>
      </c>
      <c r="AW25" s="112">
        <v>1</v>
      </c>
      <c r="AX25" s="31">
        <f>SUM(AI25:AW25)</f>
        <v>4.5</v>
      </c>
      <c r="AY25" s="23">
        <f>L25+W25+AH25+AX25</f>
        <v>6.5</v>
      </c>
    </row>
    <row r="26" spans="1:51" x14ac:dyDescent="0.35">
      <c r="A26" s="9" t="s">
        <v>315</v>
      </c>
      <c r="B26" s="14">
        <v>2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22">
        <f t="shared" ref="L26:L39" si="3">SUM(B26:K26)</f>
        <v>2</v>
      </c>
      <c r="M26" s="12">
        <v>1</v>
      </c>
      <c r="N26" s="5">
        <v>1</v>
      </c>
      <c r="O26" s="5">
        <v>1</v>
      </c>
      <c r="P26" s="5">
        <v>1</v>
      </c>
      <c r="Q26" s="5">
        <v>0</v>
      </c>
      <c r="R26" s="5">
        <v>2</v>
      </c>
      <c r="S26" s="5">
        <v>1</v>
      </c>
      <c r="T26" s="57">
        <v>2</v>
      </c>
      <c r="U26" s="5">
        <v>0</v>
      </c>
      <c r="V26" s="5">
        <v>1</v>
      </c>
      <c r="W26" s="31">
        <f t="shared" ref="W26:W39" si="4">SUM(M26:V26)</f>
        <v>10</v>
      </c>
      <c r="X26" s="14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22">
        <f t="shared" ref="AH26:AH39" si="5">SUM(X26:AG26)</f>
        <v>0</v>
      </c>
      <c r="AI26" s="110">
        <v>0</v>
      </c>
      <c r="AJ26" s="110">
        <v>0</v>
      </c>
      <c r="AK26" s="110">
        <v>0</v>
      </c>
      <c r="AL26" s="111">
        <v>0</v>
      </c>
      <c r="AM26" s="110">
        <v>0</v>
      </c>
      <c r="AN26" s="110">
        <v>0</v>
      </c>
      <c r="AO26" s="110">
        <v>0</v>
      </c>
      <c r="AP26" s="112">
        <v>0.5</v>
      </c>
      <c r="AQ26" s="112">
        <v>0</v>
      </c>
      <c r="AR26" s="112">
        <v>1</v>
      </c>
      <c r="AS26" s="112">
        <v>0</v>
      </c>
      <c r="AT26" s="112">
        <v>0</v>
      </c>
      <c r="AU26" s="112">
        <v>0</v>
      </c>
      <c r="AV26" s="112">
        <v>0</v>
      </c>
      <c r="AW26" s="112">
        <v>1</v>
      </c>
      <c r="AX26" s="31">
        <f t="shared" ref="AX26:AX39" si="6">SUM(AI26:AW26)</f>
        <v>2.5</v>
      </c>
      <c r="AY26" s="23">
        <f t="shared" ref="AY26:AY39" si="7">L26+W26+AH26+AX26</f>
        <v>14.5</v>
      </c>
    </row>
    <row r="27" spans="1:51" x14ac:dyDescent="0.35">
      <c r="A27" s="9" t="s">
        <v>316</v>
      </c>
      <c r="B27" s="14">
        <v>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22">
        <f t="shared" si="3"/>
        <v>2</v>
      </c>
      <c r="M27" s="12">
        <v>1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31">
        <f t="shared" si="4"/>
        <v>1</v>
      </c>
      <c r="X27" s="14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22">
        <f t="shared" si="5"/>
        <v>0</v>
      </c>
      <c r="AI27" s="110">
        <v>0</v>
      </c>
      <c r="AJ27" s="112">
        <v>0</v>
      </c>
      <c r="AK27" s="112">
        <v>0</v>
      </c>
      <c r="AL27" s="113">
        <v>0</v>
      </c>
      <c r="AM27" s="112">
        <v>0</v>
      </c>
      <c r="AN27" s="112">
        <v>0</v>
      </c>
      <c r="AO27" s="112">
        <v>0.5</v>
      </c>
      <c r="AP27" s="112">
        <v>0.5</v>
      </c>
      <c r="AQ27" s="112">
        <v>0</v>
      </c>
      <c r="AR27" s="112">
        <v>1</v>
      </c>
      <c r="AS27" s="112">
        <v>1</v>
      </c>
      <c r="AT27" s="112">
        <v>1</v>
      </c>
      <c r="AU27" s="112">
        <v>1</v>
      </c>
      <c r="AV27" s="112">
        <v>0</v>
      </c>
      <c r="AW27" s="112">
        <v>1</v>
      </c>
      <c r="AX27" s="31">
        <f t="shared" si="6"/>
        <v>6</v>
      </c>
      <c r="AY27" s="23">
        <f t="shared" si="7"/>
        <v>9</v>
      </c>
    </row>
    <row r="28" spans="1:51" x14ac:dyDescent="0.35">
      <c r="A28" s="9" t="s">
        <v>317</v>
      </c>
      <c r="B28" s="14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22">
        <f t="shared" si="3"/>
        <v>0</v>
      </c>
      <c r="M28" s="12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31">
        <f t="shared" si="4"/>
        <v>0</v>
      </c>
      <c r="X28" s="14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22">
        <f t="shared" si="5"/>
        <v>0</v>
      </c>
      <c r="AI28" s="110">
        <v>0</v>
      </c>
      <c r="AJ28" s="112">
        <v>0</v>
      </c>
      <c r="AK28" s="112">
        <v>0</v>
      </c>
      <c r="AL28" s="114">
        <v>0</v>
      </c>
      <c r="AM28" s="112">
        <v>0</v>
      </c>
      <c r="AN28" s="112">
        <v>0</v>
      </c>
      <c r="AO28" s="112">
        <v>0</v>
      </c>
      <c r="AP28" s="112">
        <v>0</v>
      </c>
      <c r="AQ28" s="112">
        <v>0</v>
      </c>
      <c r="AR28" s="112">
        <v>0</v>
      </c>
      <c r="AS28" s="112">
        <v>0</v>
      </c>
      <c r="AT28" s="112">
        <v>0</v>
      </c>
      <c r="AU28" s="112">
        <v>0</v>
      </c>
      <c r="AV28" s="112">
        <v>0</v>
      </c>
      <c r="AW28" s="112">
        <v>0</v>
      </c>
      <c r="AX28" s="31">
        <f t="shared" si="6"/>
        <v>0</v>
      </c>
      <c r="AY28" s="23">
        <f t="shared" si="7"/>
        <v>0</v>
      </c>
    </row>
    <row r="29" spans="1:51" x14ac:dyDescent="0.35">
      <c r="A29" s="9" t="s">
        <v>318</v>
      </c>
      <c r="B29" s="14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22">
        <f t="shared" si="3"/>
        <v>0</v>
      </c>
      <c r="M29" s="12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31">
        <f t="shared" si="4"/>
        <v>0</v>
      </c>
      <c r="X29" s="14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22">
        <f t="shared" si="5"/>
        <v>0</v>
      </c>
      <c r="AI29" s="110">
        <v>0</v>
      </c>
      <c r="AJ29" s="112">
        <v>0</v>
      </c>
      <c r="AK29" s="112">
        <v>0</v>
      </c>
      <c r="AL29" s="114">
        <v>0</v>
      </c>
      <c r="AM29" s="112">
        <v>0</v>
      </c>
      <c r="AN29" s="112">
        <v>0</v>
      </c>
      <c r="AO29" s="112">
        <v>0</v>
      </c>
      <c r="AP29" s="112">
        <v>0</v>
      </c>
      <c r="AQ29" s="112">
        <v>0</v>
      </c>
      <c r="AR29" s="112">
        <v>0</v>
      </c>
      <c r="AS29" s="112">
        <v>0</v>
      </c>
      <c r="AT29" s="112">
        <v>0</v>
      </c>
      <c r="AU29" s="112">
        <v>0</v>
      </c>
      <c r="AV29" s="112">
        <v>0</v>
      </c>
      <c r="AW29" s="112">
        <v>0</v>
      </c>
      <c r="AX29" s="31">
        <f t="shared" si="6"/>
        <v>0</v>
      </c>
      <c r="AY29" s="23">
        <f t="shared" si="7"/>
        <v>0</v>
      </c>
    </row>
    <row r="30" spans="1:51" x14ac:dyDescent="0.35">
      <c r="A30" s="9" t="s">
        <v>319</v>
      </c>
      <c r="B30" s="70" t="s">
        <v>256</v>
      </c>
      <c r="C30" s="64"/>
      <c r="D30" s="64"/>
      <c r="E30" s="64"/>
      <c r="F30" s="64"/>
      <c r="G30" s="64"/>
      <c r="H30" s="64"/>
      <c r="I30" s="64"/>
      <c r="J30" s="64"/>
      <c r="K30" s="64"/>
      <c r="L30" s="71">
        <f t="shared" si="3"/>
        <v>0</v>
      </c>
      <c r="M30" s="68"/>
      <c r="N30" s="64"/>
      <c r="O30" s="64"/>
      <c r="P30" s="64"/>
      <c r="Q30" s="64"/>
      <c r="R30" s="64"/>
      <c r="S30" s="64"/>
      <c r="T30" s="65"/>
      <c r="U30" s="64"/>
      <c r="V30" s="64"/>
      <c r="W30" s="74">
        <f t="shared" si="4"/>
        <v>0</v>
      </c>
      <c r="X30" s="70"/>
      <c r="Y30" s="64"/>
      <c r="Z30" s="64"/>
      <c r="AA30" s="64"/>
      <c r="AB30" s="64"/>
      <c r="AC30" s="64"/>
      <c r="AD30" s="64"/>
      <c r="AE30" s="64"/>
      <c r="AF30" s="64"/>
      <c r="AG30" s="64"/>
      <c r="AH30" s="71">
        <f t="shared" si="5"/>
        <v>0</v>
      </c>
      <c r="AI30" s="115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31">
        <f t="shared" si="6"/>
        <v>0</v>
      </c>
      <c r="AY30" s="23">
        <f t="shared" si="7"/>
        <v>0</v>
      </c>
    </row>
    <row r="31" spans="1:51" x14ac:dyDescent="0.35">
      <c r="A31" s="9" t="s">
        <v>320</v>
      </c>
      <c r="B31" s="14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22">
        <f t="shared" si="3"/>
        <v>0</v>
      </c>
      <c r="M31" s="12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31">
        <f t="shared" si="4"/>
        <v>0</v>
      </c>
      <c r="X31" s="14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22">
        <f t="shared" si="5"/>
        <v>0</v>
      </c>
      <c r="AI31" s="110">
        <v>0</v>
      </c>
      <c r="AJ31" s="112">
        <v>0</v>
      </c>
      <c r="AK31" s="112">
        <v>0</v>
      </c>
      <c r="AL31" s="114">
        <v>0</v>
      </c>
      <c r="AM31" s="112">
        <v>0</v>
      </c>
      <c r="AN31" s="112">
        <v>0</v>
      </c>
      <c r="AO31" s="112">
        <v>0</v>
      </c>
      <c r="AP31" s="112">
        <v>0</v>
      </c>
      <c r="AQ31" s="112">
        <v>0</v>
      </c>
      <c r="AR31" s="112">
        <v>0</v>
      </c>
      <c r="AS31" s="112">
        <v>0</v>
      </c>
      <c r="AT31" s="112">
        <v>0</v>
      </c>
      <c r="AU31" s="112">
        <v>0</v>
      </c>
      <c r="AV31" s="112">
        <v>0</v>
      </c>
      <c r="AW31" s="112">
        <v>0</v>
      </c>
      <c r="AX31" s="31">
        <f t="shared" si="6"/>
        <v>0</v>
      </c>
      <c r="AY31" s="23">
        <f t="shared" si="7"/>
        <v>0</v>
      </c>
    </row>
    <row r="32" spans="1:51" x14ac:dyDescent="0.35">
      <c r="A32" s="9" t="s">
        <v>321</v>
      </c>
      <c r="B32" s="14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22">
        <f t="shared" si="3"/>
        <v>0</v>
      </c>
      <c r="M32" s="12">
        <v>0</v>
      </c>
      <c r="N32" s="5">
        <v>1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31">
        <f t="shared" si="4"/>
        <v>1</v>
      </c>
      <c r="X32" s="14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1</v>
      </c>
      <c r="AF32" s="5">
        <v>1</v>
      </c>
      <c r="AG32" s="5">
        <v>3</v>
      </c>
      <c r="AH32" s="22">
        <f t="shared" si="5"/>
        <v>5</v>
      </c>
      <c r="AI32" s="110">
        <v>0</v>
      </c>
      <c r="AJ32" s="112">
        <v>0</v>
      </c>
      <c r="AK32" s="112">
        <v>0</v>
      </c>
      <c r="AL32" s="113">
        <v>0</v>
      </c>
      <c r="AM32" s="112">
        <v>0</v>
      </c>
      <c r="AN32" s="112">
        <v>0</v>
      </c>
      <c r="AO32" s="112">
        <v>0</v>
      </c>
      <c r="AP32" s="112">
        <v>0.5</v>
      </c>
      <c r="AQ32" s="112">
        <v>0</v>
      </c>
      <c r="AR32" s="112">
        <v>0</v>
      </c>
      <c r="AS32" s="112">
        <v>1</v>
      </c>
      <c r="AT32" s="112">
        <v>0</v>
      </c>
      <c r="AU32" s="112">
        <v>1</v>
      </c>
      <c r="AV32" s="112">
        <v>0</v>
      </c>
      <c r="AW32" s="112">
        <v>1</v>
      </c>
      <c r="AX32" s="31">
        <f t="shared" si="6"/>
        <v>3.5</v>
      </c>
      <c r="AY32" s="23">
        <f t="shared" si="7"/>
        <v>9.5</v>
      </c>
    </row>
    <row r="33" spans="1:51" x14ac:dyDescent="0.35">
      <c r="A33" s="9" t="s">
        <v>322</v>
      </c>
      <c r="B33" s="14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22">
        <f t="shared" si="3"/>
        <v>0</v>
      </c>
      <c r="M33" s="12">
        <v>0</v>
      </c>
      <c r="N33" s="5">
        <v>1</v>
      </c>
      <c r="O33" s="5">
        <v>1</v>
      </c>
      <c r="P33" s="5">
        <v>1</v>
      </c>
      <c r="Q33" s="5">
        <v>1</v>
      </c>
      <c r="R33" s="5">
        <v>0</v>
      </c>
      <c r="S33" s="5">
        <v>0</v>
      </c>
      <c r="T33" s="57">
        <v>0</v>
      </c>
      <c r="U33" s="5">
        <v>0</v>
      </c>
      <c r="V33" s="5">
        <v>1</v>
      </c>
      <c r="W33" s="31">
        <f t="shared" si="4"/>
        <v>5</v>
      </c>
      <c r="X33" s="14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22">
        <f t="shared" si="5"/>
        <v>0</v>
      </c>
      <c r="AI33" s="110">
        <v>0</v>
      </c>
      <c r="AJ33" s="112">
        <v>0</v>
      </c>
      <c r="AK33" s="112">
        <v>0</v>
      </c>
      <c r="AL33" s="113">
        <v>0</v>
      </c>
      <c r="AM33" s="112">
        <v>0</v>
      </c>
      <c r="AN33" s="112">
        <v>0</v>
      </c>
      <c r="AO33" s="112">
        <v>0</v>
      </c>
      <c r="AP33" s="112">
        <v>0.5</v>
      </c>
      <c r="AQ33" s="112">
        <v>0</v>
      </c>
      <c r="AR33" s="112">
        <v>0</v>
      </c>
      <c r="AS33" s="112">
        <v>1</v>
      </c>
      <c r="AT33" s="112">
        <v>0</v>
      </c>
      <c r="AU33" s="112">
        <v>0</v>
      </c>
      <c r="AV33" s="112">
        <v>0</v>
      </c>
      <c r="AW33" s="112">
        <v>0</v>
      </c>
      <c r="AX33" s="31">
        <f t="shared" si="6"/>
        <v>1.5</v>
      </c>
      <c r="AY33" s="23">
        <f t="shared" si="7"/>
        <v>6.5</v>
      </c>
    </row>
    <row r="34" spans="1:51" x14ac:dyDescent="0.35">
      <c r="A34" s="9" t="s">
        <v>323</v>
      </c>
      <c r="B34" s="14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22">
        <f t="shared" si="3"/>
        <v>0</v>
      </c>
      <c r="M34" s="12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1</v>
      </c>
      <c r="W34" s="31">
        <f t="shared" si="4"/>
        <v>1</v>
      </c>
      <c r="X34" s="14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22">
        <f t="shared" si="5"/>
        <v>0</v>
      </c>
      <c r="AI34" s="110">
        <v>0</v>
      </c>
      <c r="AJ34" s="112">
        <v>0</v>
      </c>
      <c r="AK34" s="112">
        <v>0</v>
      </c>
      <c r="AL34" s="113">
        <v>0</v>
      </c>
      <c r="AM34" s="112">
        <v>0</v>
      </c>
      <c r="AN34" s="112">
        <v>0</v>
      </c>
      <c r="AO34" s="112">
        <v>0</v>
      </c>
      <c r="AP34" s="112">
        <v>0</v>
      </c>
      <c r="AQ34" s="112">
        <v>0</v>
      </c>
      <c r="AR34" s="112">
        <v>0</v>
      </c>
      <c r="AS34" s="112">
        <v>0</v>
      </c>
      <c r="AT34" s="112">
        <v>0</v>
      </c>
      <c r="AU34" s="112">
        <v>0</v>
      </c>
      <c r="AV34" s="112">
        <v>0</v>
      </c>
      <c r="AW34" s="112">
        <v>0</v>
      </c>
      <c r="AX34" s="31">
        <f t="shared" si="6"/>
        <v>0</v>
      </c>
      <c r="AY34" s="23">
        <f t="shared" si="7"/>
        <v>1</v>
      </c>
    </row>
    <row r="35" spans="1:51" x14ac:dyDescent="0.35">
      <c r="A35" s="9" t="s">
        <v>324</v>
      </c>
      <c r="B35" s="14">
        <v>2</v>
      </c>
      <c r="C35" s="5">
        <v>2</v>
      </c>
      <c r="D35" s="5">
        <v>2</v>
      </c>
      <c r="E35" s="5">
        <v>2</v>
      </c>
      <c r="F35" s="5">
        <v>1</v>
      </c>
      <c r="G35" s="5">
        <v>2</v>
      </c>
      <c r="H35" s="5">
        <v>1</v>
      </c>
      <c r="I35" s="5">
        <v>1</v>
      </c>
      <c r="J35" s="5">
        <v>1</v>
      </c>
      <c r="K35" s="5">
        <v>1</v>
      </c>
      <c r="L35" s="22">
        <f t="shared" si="3"/>
        <v>15</v>
      </c>
      <c r="M35" s="12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31">
        <f t="shared" si="4"/>
        <v>0</v>
      </c>
      <c r="X35" s="14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22">
        <f t="shared" si="5"/>
        <v>0</v>
      </c>
      <c r="AI35" s="110">
        <v>0</v>
      </c>
      <c r="AJ35" s="112">
        <v>0</v>
      </c>
      <c r="AK35" s="112">
        <v>0</v>
      </c>
      <c r="AL35" s="113">
        <v>0</v>
      </c>
      <c r="AM35" s="112">
        <v>0</v>
      </c>
      <c r="AN35" s="112">
        <v>0</v>
      </c>
      <c r="AO35" s="112">
        <v>0.5</v>
      </c>
      <c r="AP35" s="112">
        <v>0.5</v>
      </c>
      <c r="AQ35" s="112">
        <v>0</v>
      </c>
      <c r="AR35" s="112">
        <v>0</v>
      </c>
      <c r="AS35" s="112">
        <v>1</v>
      </c>
      <c r="AT35" s="112">
        <v>0</v>
      </c>
      <c r="AU35" s="112">
        <v>1</v>
      </c>
      <c r="AV35" s="112">
        <v>0</v>
      </c>
      <c r="AW35" s="112">
        <v>1</v>
      </c>
      <c r="AX35" s="31">
        <f t="shared" si="6"/>
        <v>4</v>
      </c>
      <c r="AY35" s="23">
        <f t="shared" si="7"/>
        <v>19</v>
      </c>
    </row>
    <row r="36" spans="1:51" x14ac:dyDescent="0.35">
      <c r="A36" s="9" t="s">
        <v>325</v>
      </c>
      <c r="B36" s="14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22">
        <f t="shared" si="3"/>
        <v>0</v>
      </c>
      <c r="M36" s="12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31">
        <f t="shared" si="4"/>
        <v>0</v>
      </c>
      <c r="X36" s="14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22">
        <f t="shared" si="5"/>
        <v>0</v>
      </c>
      <c r="AI36" s="110">
        <v>0</v>
      </c>
      <c r="AJ36" s="112">
        <v>0</v>
      </c>
      <c r="AK36" s="112">
        <v>0</v>
      </c>
      <c r="AL36" s="113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12">
        <v>0</v>
      </c>
      <c r="AS36" s="112">
        <v>0</v>
      </c>
      <c r="AT36" s="112">
        <v>0</v>
      </c>
      <c r="AU36" s="112">
        <v>0</v>
      </c>
      <c r="AV36" s="112">
        <v>0</v>
      </c>
      <c r="AW36" s="112">
        <v>0</v>
      </c>
      <c r="AX36" s="31">
        <f t="shared" si="6"/>
        <v>0</v>
      </c>
      <c r="AY36" s="23">
        <f t="shared" si="7"/>
        <v>0</v>
      </c>
    </row>
    <row r="37" spans="1:51" x14ac:dyDescent="0.35">
      <c r="A37" s="9" t="s">
        <v>326</v>
      </c>
      <c r="B37" s="14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22">
        <f t="shared" si="3"/>
        <v>0</v>
      </c>
      <c r="M37" s="12">
        <v>0</v>
      </c>
      <c r="N37" s="5">
        <v>0</v>
      </c>
      <c r="O37" s="5">
        <v>0</v>
      </c>
      <c r="P37" s="5">
        <v>1</v>
      </c>
      <c r="Q37" s="5">
        <v>0</v>
      </c>
      <c r="R37" s="5">
        <v>0</v>
      </c>
      <c r="S37" s="5">
        <v>0</v>
      </c>
      <c r="T37" s="57">
        <v>0</v>
      </c>
      <c r="U37" s="5">
        <v>0</v>
      </c>
      <c r="V37" s="5">
        <v>1</v>
      </c>
      <c r="W37" s="31">
        <f t="shared" si="4"/>
        <v>2</v>
      </c>
      <c r="X37" s="14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22">
        <f t="shared" si="5"/>
        <v>0</v>
      </c>
      <c r="AI37" s="110">
        <v>0</v>
      </c>
      <c r="AJ37" s="112">
        <v>0</v>
      </c>
      <c r="AK37" s="112">
        <v>0</v>
      </c>
      <c r="AL37" s="113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12">
        <v>0</v>
      </c>
      <c r="AS37" s="112">
        <v>0</v>
      </c>
      <c r="AT37" s="112">
        <v>0</v>
      </c>
      <c r="AU37" s="112">
        <v>0</v>
      </c>
      <c r="AV37" s="112">
        <v>0</v>
      </c>
      <c r="AW37" s="112">
        <v>0</v>
      </c>
      <c r="AX37" s="31">
        <f t="shared" si="6"/>
        <v>0</v>
      </c>
      <c r="AY37" s="23">
        <f t="shared" si="7"/>
        <v>2</v>
      </c>
    </row>
    <row r="38" spans="1:51" x14ac:dyDescent="0.35">
      <c r="A38" s="9" t="s">
        <v>327</v>
      </c>
      <c r="B38" s="70" t="s">
        <v>256</v>
      </c>
      <c r="C38" s="64"/>
      <c r="D38" s="64"/>
      <c r="E38" s="64"/>
      <c r="F38" s="64"/>
      <c r="G38" s="64"/>
      <c r="H38" s="64"/>
      <c r="I38" s="64"/>
      <c r="J38" s="64"/>
      <c r="K38" s="64"/>
      <c r="L38" s="71">
        <f t="shared" si="3"/>
        <v>0</v>
      </c>
      <c r="M38" s="68"/>
      <c r="N38" s="64"/>
      <c r="O38" s="64"/>
      <c r="P38" s="64"/>
      <c r="Q38" s="64"/>
      <c r="R38" s="64"/>
      <c r="S38" s="64"/>
      <c r="T38" s="65"/>
      <c r="U38" s="64"/>
      <c r="V38" s="64"/>
      <c r="W38" s="74">
        <f t="shared" si="4"/>
        <v>0</v>
      </c>
      <c r="X38" s="70"/>
      <c r="Y38" s="64"/>
      <c r="Z38" s="64"/>
      <c r="AA38" s="64"/>
      <c r="AB38" s="64"/>
      <c r="AC38" s="64"/>
      <c r="AD38" s="64"/>
      <c r="AE38" s="64"/>
      <c r="AF38" s="64"/>
      <c r="AG38" s="64"/>
      <c r="AH38" s="71">
        <f t="shared" si="5"/>
        <v>0</v>
      </c>
      <c r="AI38" s="115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31">
        <f t="shared" si="6"/>
        <v>0</v>
      </c>
      <c r="AY38" s="23">
        <f t="shared" si="7"/>
        <v>0</v>
      </c>
    </row>
    <row r="39" spans="1:51" ht="15" thickBot="1" x14ac:dyDescent="0.4">
      <c r="A39" s="10" t="s">
        <v>328</v>
      </c>
      <c r="B39" s="72" t="s">
        <v>256</v>
      </c>
      <c r="C39" s="66"/>
      <c r="D39" s="66"/>
      <c r="E39" s="66"/>
      <c r="F39" s="66"/>
      <c r="G39" s="66"/>
      <c r="H39" s="66"/>
      <c r="I39" s="66"/>
      <c r="J39" s="66"/>
      <c r="K39" s="66"/>
      <c r="L39" s="73">
        <f t="shared" si="3"/>
        <v>0</v>
      </c>
      <c r="M39" s="69"/>
      <c r="N39" s="66"/>
      <c r="O39" s="66"/>
      <c r="P39" s="66"/>
      <c r="Q39" s="66"/>
      <c r="R39" s="66"/>
      <c r="S39" s="66"/>
      <c r="T39" s="67"/>
      <c r="U39" s="66"/>
      <c r="V39" s="66"/>
      <c r="W39" s="75">
        <f t="shared" si="4"/>
        <v>0</v>
      </c>
      <c r="X39" s="72"/>
      <c r="Y39" s="66"/>
      <c r="Z39" s="66"/>
      <c r="AA39" s="66"/>
      <c r="AB39" s="66"/>
      <c r="AC39" s="66"/>
      <c r="AD39" s="66"/>
      <c r="AE39" s="66"/>
      <c r="AF39" s="66"/>
      <c r="AG39" s="66"/>
      <c r="AH39" s="73">
        <f t="shared" si="5"/>
        <v>0</v>
      </c>
      <c r="AI39" s="118"/>
      <c r="AJ39" s="119"/>
      <c r="AK39" s="119"/>
      <c r="AL39" s="120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33">
        <f t="shared" si="6"/>
        <v>0</v>
      </c>
      <c r="AY39" s="25">
        <f t="shared" si="7"/>
        <v>0</v>
      </c>
    </row>
  </sheetData>
  <mergeCells count="10">
    <mergeCell ref="AY23:AY24"/>
    <mergeCell ref="B1:R1"/>
    <mergeCell ref="S1:AH1"/>
    <mergeCell ref="AI1:AI2"/>
    <mergeCell ref="A1:A2"/>
    <mergeCell ref="A23:A24"/>
    <mergeCell ref="B23:L23"/>
    <mergeCell ref="M23:W23"/>
    <mergeCell ref="X23:AH23"/>
    <mergeCell ref="AI23:AX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2"/>
  <sheetViews>
    <sheetView topLeftCell="S1" zoomScale="55" zoomScaleNormal="55" workbookViewId="0">
      <selection activeCell="CK32" sqref="CK32"/>
    </sheetView>
  </sheetViews>
  <sheetFormatPr defaultRowHeight="14.5" x14ac:dyDescent="0.35"/>
  <cols>
    <col min="1" max="1" width="8.7265625" style="3"/>
    <col min="2" max="17" width="4.7265625" customWidth="1"/>
    <col min="18" max="18" width="4.7265625" style="30" customWidth="1"/>
    <col min="19" max="32" width="4.7265625" customWidth="1"/>
    <col min="33" max="33" width="4.7265625" style="30" customWidth="1"/>
    <col min="34" max="34" width="6.7265625" customWidth="1"/>
    <col min="35" max="89" width="4" customWidth="1"/>
  </cols>
  <sheetData>
    <row r="1" spans="1:34" x14ac:dyDescent="0.35">
      <c r="A1" s="162" t="s">
        <v>6</v>
      </c>
      <c r="B1" s="149" t="s">
        <v>49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7"/>
      <c r="R1" s="148"/>
      <c r="S1" s="157" t="s">
        <v>50</v>
      </c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8"/>
      <c r="AH1" s="152" t="s">
        <v>164</v>
      </c>
    </row>
    <row r="2" spans="1:34" s="3" customFormat="1" x14ac:dyDescent="0.35">
      <c r="A2" s="163"/>
      <c r="B2" s="7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16</v>
      </c>
      <c r="I2" s="4" t="s">
        <v>17</v>
      </c>
      <c r="J2" s="4" t="s">
        <v>18</v>
      </c>
      <c r="K2" s="4" t="s">
        <v>21</v>
      </c>
      <c r="L2" s="4" t="s">
        <v>25</v>
      </c>
      <c r="M2" s="4" t="s">
        <v>26</v>
      </c>
      <c r="N2" s="4" t="s">
        <v>27</v>
      </c>
      <c r="O2" s="4" t="s">
        <v>30</v>
      </c>
      <c r="P2" s="4" t="s">
        <v>28</v>
      </c>
      <c r="Q2" s="16" t="s">
        <v>68</v>
      </c>
      <c r="R2" s="29" t="s">
        <v>69</v>
      </c>
      <c r="S2" s="7" t="s">
        <v>8</v>
      </c>
      <c r="T2" s="4" t="s">
        <v>9</v>
      </c>
      <c r="U2" s="4" t="s">
        <v>10</v>
      </c>
      <c r="V2" s="4" t="s">
        <v>16</v>
      </c>
      <c r="W2" s="4" t="s">
        <v>17</v>
      </c>
      <c r="X2" s="4" t="s">
        <v>18</v>
      </c>
      <c r="Y2" s="4" t="s">
        <v>19</v>
      </c>
      <c r="Z2" s="4" t="s">
        <v>20</v>
      </c>
      <c r="AA2" s="4" t="s">
        <v>44</v>
      </c>
      <c r="AB2" s="4" t="s">
        <v>45</v>
      </c>
      <c r="AC2" s="4" t="s">
        <v>21</v>
      </c>
      <c r="AD2" s="4" t="s">
        <v>22</v>
      </c>
      <c r="AE2" s="4" t="s">
        <v>24</v>
      </c>
      <c r="AF2" s="16" t="s">
        <v>51</v>
      </c>
      <c r="AG2" s="29" t="s">
        <v>69</v>
      </c>
      <c r="AH2" s="159"/>
    </row>
    <row r="3" spans="1:34" x14ac:dyDescent="0.35">
      <c r="A3" s="9" t="s">
        <v>94</v>
      </c>
      <c r="B3" s="14">
        <v>2</v>
      </c>
      <c r="C3" s="5">
        <v>0.5</v>
      </c>
      <c r="D3" s="5">
        <v>0</v>
      </c>
      <c r="E3" s="5">
        <v>0.5</v>
      </c>
      <c r="F3" s="5">
        <v>0</v>
      </c>
      <c r="G3" s="5">
        <v>0</v>
      </c>
      <c r="H3" s="5">
        <v>2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22">
        <f>SUM(B3:Q3)</f>
        <v>5</v>
      </c>
      <c r="S3" s="14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22">
        <f>SUM(S3:AF3)</f>
        <v>0</v>
      </c>
      <c r="AH3" s="23">
        <f>R3+AG3</f>
        <v>5</v>
      </c>
    </row>
    <row r="4" spans="1:34" x14ac:dyDescent="0.35">
      <c r="A4" s="9" t="s">
        <v>95</v>
      </c>
      <c r="B4" s="14">
        <v>2</v>
      </c>
      <c r="C4" s="5">
        <v>0.5</v>
      </c>
      <c r="D4" s="5">
        <v>0.5</v>
      </c>
      <c r="E4" s="5">
        <v>0.5</v>
      </c>
      <c r="F4" s="5">
        <v>0</v>
      </c>
      <c r="G4" s="5">
        <v>0</v>
      </c>
      <c r="H4" s="5">
        <v>2</v>
      </c>
      <c r="I4" s="5">
        <v>0.5</v>
      </c>
      <c r="J4" s="5">
        <v>0.5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22">
        <f t="shared" ref="R4:R14" si="0">SUM(B4:Q4)</f>
        <v>6.5</v>
      </c>
      <c r="S4" s="14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22">
        <f t="shared" ref="AG4:AG14" si="1">SUM(S4:AF4)</f>
        <v>0</v>
      </c>
      <c r="AH4" s="23">
        <f t="shared" ref="AH4:AH14" si="2">R4+AG4</f>
        <v>6.5</v>
      </c>
    </row>
    <row r="5" spans="1:34" x14ac:dyDescent="0.35">
      <c r="A5" s="9" t="s">
        <v>96</v>
      </c>
      <c r="B5" s="14">
        <v>1.5</v>
      </c>
      <c r="C5" s="5">
        <v>0.5</v>
      </c>
      <c r="D5" s="5">
        <v>0.5</v>
      </c>
      <c r="E5" s="5">
        <v>0.5</v>
      </c>
      <c r="F5" s="5">
        <v>0</v>
      </c>
      <c r="G5" s="5">
        <v>0</v>
      </c>
      <c r="H5" s="5">
        <v>2</v>
      </c>
      <c r="I5" s="5">
        <v>0.5</v>
      </c>
      <c r="J5" s="5">
        <v>0.5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22">
        <f t="shared" si="0"/>
        <v>6</v>
      </c>
      <c r="S5" s="14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22">
        <f t="shared" si="1"/>
        <v>0</v>
      </c>
      <c r="AH5" s="23">
        <f t="shared" si="2"/>
        <v>6</v>
      </c>
    </row>
    <row r="6" spans="1:34" x14ac:dyDescent="0.35">
      <c r="A6" s="9" t="s">
        <v>97</v>
      </c>
      <c r="B6" s="14">
        <v>2</v>
      </c>
      <c r="C6" s="5">
        <v>0.5</v>
      </c>
      <c r="D6" s="5">
        <v>0.5</v>
      </c>
      <c r="E6" s="5">
        <v>0.5</v>
      </c>
      <c r="F6" s="5">
        <v>0</v>
      </c>
      <c r="G6" s="5">
        <v>0</v>
      </c>
      <c r="H6" s="5">
        <v>2</v>
      </c>
      <c r="I6" s="5">
        <v>0.5</v>
      </c>
      <c r="J6" s="5">
        <v>0.5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22">
        <f t="shared" si="0"/>
        <v>6.5</v>
      </c>
      <c r="S6" s="14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22">
        <f t="shared" si="1"/>
        <v>0</v>
      </c>
      <c r="AH6" s="23">
        <f t="shared" si="2"/>
        <v>6.5</v>
      </c>
    </row>
    <row r="7" spans="1:34" x14ac:dyDescent="0.35">
      <c r="A7" s="9" t="s">
        <v>105</v>
      </c>
      <c r="B7" s="14">
        <v>2</v>
      </c>
      <c r="C7" s="5">
        <v>0.5</v>
      </c>
      <c r="D7" s="5">
        <v>0.5</v>
      </c>
      <c r="E7" s="5">
        <v>0.5</v>
      </c>
      <c r="F7" s="5">
        <v>2</v>
      </c>
      <c r="G7" s="5">
        <v>2</v>
      </c>
      <c r="H7" s="5">
        <v>0</v>
      </c>
      <c r="I7" s="5">
        <v>0</v>
      </c>
      <c r="J7" s="5">
        <v>0</v>
      </c>
      <c r="K7" s="5">
        <v>3</v>
      </c>
      <c r="L7" s="5">
        <v>0</v>
      </c>
      <c r="M7" s="5">
        <v>0</v>
      </c>
      <c r="N7" s="5">
        <v>0</v>
      </c>
      <c r="O7" s="5">
        <v>0</v>
      </c>
      <c r="P7" s="5">
        <v>1</v>
      </c>
      <c r="Q7" s="17">
        <v>1</v>
      </c>
      <c r="R7" s="22">
        <f t="shared" si="0"/>
        <v>12.5</v>
      </c>
      <c r="S7" s="14">
        <v>0</v>
      </c>
      <c r="T7" s="5">
        <v>0</v>
      </c>
      <c r="U7" s="5">
        <v>0.5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17">
        <v>0</v>
      </c>
      <c r="AG7" s="22">
        <f t="shared" si="1"/>
        <v>0.5</v>
      </c>
      <c r="AH7" s="23">
        <f t="shared" si="2"/>
        <v>13</v>
      </c>
    </row>
    <row r="8" spans="1:34" x14ac:dyDescent="0.35">
      <c r="A8" s="9" t="s">
        <v>98</v>
      </c>
      <c r="B8" s="14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2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22">
        <f t="shared" si="0"/>
        <v>2</v>
      </c>
      <c r="S8" s="14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0.5</v>
      </c>
      <c r="AE8" s="5">
        <v>0.5</v>
      </c>
      <c r="AF8" s="17">
        <v>0.5</v>
      </c>
      <c r="AG8" s="22">
        <f t="shared" si="1"/>
        <v>1.5</v>
      </c>
      <c r="AH8" s="23">
        <f t="shared" si="2"/>
        <v>3.5</v>
      </c>
    </row>
    <row r="9" spans="1:34" x14ac:dyDescent="0.35">
      <c r="A9" s="9" t="s">
        <v>99</v>
      </c>
      <c r="B9" s="14">
        <v>2</v>
      </c>
      <c r="C9" s="5">
        <v>0.5</v>
      </c>
      <c r="D9" s="5">
        <v>0.5</v>
      </c>
      <c r="E9" s="5">
        <v>0.5</v>
      </c>
      <c r="F9" s="5">
        <v>0</v>
      </c>
      <c r="G9" s="5">
        <v>0</v>
      </c>
      <c r="H9" s="5">
        <v>0.5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22">
        <f t="shared" si="0"/>
        <v>4</v>
      </c>
      <c r="S9" s="14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17">
        <v>0</v>
      </c>
      <c r="AG9" s="22">
        <f t="shared" si="1"/>
        <v>0</v>
      </c>
      <c r="AH9" s="23">
        <f t="shared" si="2"/>
        <v>4</v>
      </c>
    </row>
    <row r="10" spans="1:34" x14ac:dyDescent="0.35">
      <c r="A10" s="9" t="s">
        <v>100</v>
      </c>
      <c r="B10" s="14">
        <v>2</v>
      </c>
      <c r="C10" s="5">
        <v>0.5</v>
      </c>
      <c r="D10" s="5">
        <v>0.5</v>
      </c>
      <c r="E10" s="5">
        <v>0.5</v>
      </c>
      <c r="F10" s="5">
        <v>0</v>
      </c>
      <c r="G10" s="5">
        <v>2</v>
      </c>
      <c r="H10" s="5">
        <v>2</v>
      </c>
      <c r="I10" s="5">
        <v>0.5</v>
      </c>
      <c r="J10" s="5">
        <v>0.5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22">
        <f t="shared" si="0"/>
        <v>8.5</v>
      </c>
      <c r="S10" s="14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0.5</v>
      </c>
      <c r="AE10" s="5">
        <v>0</v>
      </c>
      <c r="AF10" s="17">
        <v>0</v>
      </c>
      <c r="AG10" s="22">
        <f t="shared" si="1"/>
        <v>0.5</v>
      </c>
      <c r="AH10" s="23">
        <f t="shared" si="2"/>
        <v>9</v>
      </c>
    </row>
    <row r="11" spans="1:34" x14ac:dyDescent="0.35">
      <c r="A11" s="9" t="s">
        <v>101</v>
      </c>
      <c r="B11" s="14">
        <v>2</v>
      </c>
      <c r="C11" s="5">
        <v>0.5</v>
      </c>
      <c r="D11" s="5">
        <v>0.5</v>
      </c>
      <c r="E11" s="5">
        <v>0.5</v>
      </c>
      <c r="F11" s="5">
        <v>0</v>
      </c>
      <c r="G11" s="5">
        <v>0</v>
      </c>
      <c r="H11" s="5">
        <v>2</v>
      </c>
      <c r="I11" s="5">
        <v>0.5</v>
      </c>
      <c r="J11" s="5">
        <v>0.5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22">
        <f t="shared" si="0"/>
        <v>6.5</v>
      </c>
      <c r="S11" s="14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22">
        <f t="shared" si="1"/>
        <v>0</v>
      </c>
      <c r="AH11" s="23">
        <f t="shared" si="2"/>
        <v>6.5</v>
      </c>
    </row>
    <row r="12" spans="1:34" x14ac:dyDescent="0.35">
      <c r="A12" s="9" t="s">
        <v>102</v>
      </c>
      <c r="B12" s="14">
        <v>2</v>
      </c>
      <c r="C12" s="5">
        <v>0.5</v>
      </c>
      <c r="D12" s="5">
        <v>0.5</v>
      </c>
      <c r="E12" s="5">
        <v>0.5</v>
      </c>
      <c r="F12" s="5">
        <v>0</v>
      </c>
      <c r="G12" s="5">
        <v>0</v>
      </c>
      <c r="H12" s="5">
        <v>2</v>
      </c>
      <c r="I12" s="5">
        <v>0.5</v>
      </c>
      <c r="J12" s="5">
        <v>0.5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22">
        <f t="shared" si="0"/>
        <v>6.5</v>
      </c>
      <c r="S12" s="14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22">
        <f t="shared" si="1"/>
        <v>0</v>
      </c>
      <c r="AH12" s="23">
        <f t="shared" si="2"/>
        <v>6.5</v>
      </c>
    </row>
    <row r="13" spans="1:34" x14ac:dyDescent="0.35">
      <c r="A13" s="9" t="s">
        <v>103</v>
      </c>
      <c r="B13" s="14">
        <v>2</v>
      </c>
      <c r="C13" s="5">
        <v>0.5</v>
      </c>
      <c r="D13" s="5">
        <v>0.5</v>
      </c>
      <c r="E13" s="5">
        <v>0.5</v>
      </c>
      <c r="F13" s="5">
        <v>0</v>
      </c>
      <c r="G13" s="5">
        <v>1</v>
      </c>
      <c r="H13" s="5">
        <v>2</v>
      </c>
      <c r="I13" s="5">
        <v>0.5</v>
      </c>
      <c r="J13" s="5">
        <v>0.5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22">
        <f t="shared" si="0"/>
        <v>7.5</v>
      </c>
      <c r="S13" s="14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22">
        <f t="shared" si="1"/>
        <v>0</v>
      </c>
      <c r="AH13" s="23">
        <f t="shared" si="2"/>
        <v>7.5</v>
      </c>
    </row>
    <row r="14" spans="1:34" ht="15" thickBot="1" x14ac:dyDescent="0.4">
      <c r="A14" s="9" t="s">
        <v>104</v>
      </c>
      <c r="B14" s="15">
        <v>2</v>
      </c>
      <c r="C14" s="8">
        <v>0.5</v>
      </c>
      <c r="D14" s="8">
        <v>0.5</v>
      </c>
      <c r="E14" s="8">
        <v>0.5</v>
      </c>
      <c r="F14" s="8">
        <v>2</v>
      </c>
      <c r="G14" s="8">
        <v>2</v>
      </c>
      <c r="H14" s="8">
        <v>2</v>
      </c>
      <c r="I14" s="8">
        <v>0.5</v>
      </c>
      <c r="J14" s="8">
        <v>0.5</v>
      </c>
      <c r="K14" s="8">
        <v>3</v>
      </c>
      <c r="L14" s="8">
        <v>1.5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27">
        <f t="shared" si="0"/>
        <v>15</v>
      </c>
      <c r="S14" s="15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27">
        <f t="shared" si="1"/>
        <v>0</v>
      </c>
      <c r="AH14" s="25">
        <f t="shared" si="2"/>
        <v>15</v>
      </c>
    </row>
    <row r="18" spans="1:90" ht="15" thickBot="1" x14ac:dyDescent="0.4"/>
    <row r="19" spans="1:90" ht="17.149999999999999" customHeight="1" x14ac:dyDescent="0.35">
      <c r="A19" s="162" t="s">
        <v>6</v>
      </c>
      <c r="B19" s="164" t="s">
        <v>408</v>
      </c>
      <c r="C19" s="165"/>
      <c r="D19" s="165"/>
      <c r="E19" s="165"/>
      <c r="F19" s="165"/>
      <c r="G19" s="165"/>
      <c r="H19" s="165"/>
      <c r="I19" s="165"/>
      <c r="J19" s="166"/>
      <c r="K19" s="167" t="s">
        <v>409</v>
      </c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57" t="s">
        <v>410</v>
      </c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8"/>
      <c r="AY19" s="156" t="s">
        <v>411</v>
      </c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7" t="s">
        <v>412</v>
      </c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8"/>
      <c r="CL19" s="143" t="s">
        <v>164</v>
      </c>
    </row>
    <row r="20" spans="1:90" s="3" customFormat="1" x14ac:dyDescent="0.35">
      <c r="A20" s="163"/>
      <c r="B20" s="7" t="s">
        <v>225</v>
      </c>
      <c r="C20" s="4" t="s">
        <v>226</v>
      </c>
      <c r="D20" s="4" t="s">
        <v>227</v>
      </c>
      <c r="E20" s="4" t="s">
        <v>228</v>
      </c>
      <c r="F20" s="4" t="s">
        <v>229</v>
      </c>
      <c r="G20" s="4" t="s">
        <v>230</v>
      </c>
      <c r="H20" s="4" t="s">
        <v>231</v>
      </c>
      <c r="I20" s="4" t="s">
        <v>292</v>
      </c>
      <c r="J20" s="29" t="s">
        <v>69</v>
      </c>
      <c r="K20" s="11" t="s">
        <v>40</v>
      </c>
      <c r="L20" s="4" t="s">
        <v>41</v>
      </c>
      <c r="M20" s="4" t="s">
        <v>244</v>
      </c>
      <c r="N20" s="4" t="s">
        <v>245</v>
      </c>
      <c r="O20" s="4" t="s">
        <v>246</v>
      </c>
      <c r="P20" s="4" t="s">
        <v>247</v>
      </c>
      <c r="Q20" s="4" t="s">
        <v>248</v>
      </c>
      <c r="R20" s="4" t="s">
        <v>249</v>
      </c>
      <c r="S20" s="80" t="s">
        <v>242</v>
      </c>
      <c r="T20" s="4" t="s">
        <v>258</v>
      </c>
      <c r="U20" s="4" t="s">
        <v>259</v>
      </c>
      <c r="V20" s="4" t="s">
        <v>260</v>
      </c>
      <c r="W20" s="4" t="s">
        <v>261</v>
      </c>
      <c r="X20" s="4" t="s">
        <v>262</v>
      </c>
      <c r="Y20" s="4" t="s">
        <v>305</v>
      </c>
      <c r="Z20" s="4" t="s">
        <v>42</v>
      </c>
      <c r="AA20" s="4" t="s">
        <v>17</v>
      </c>
      <c r="AB20" s="32" t="s">
        <v>69</v>
      </c>
      <c r="AC20" s="7" t="s">
        <v>8</v>
      </c>
      <c r="AD20" s="4" t="s">
        <v>42</v>
      </c>
      <c r="AE20" s="4" t="s">
        <v>250</v>
      </c>
      <c r="AF20" s="4" t="s">
        <v>239</v>
      </c>
      <c r="AG20" s="4" t="s">
        <v>251</v>
      </c>
      <c r="AH20" s="4" t="s">
        <v>223</v>
      </c>
      <c r="AI20" s="125" t="s">
        <v>64</v>
      </c>
      <c r="AJ20" s="4" t="s">
        <v>282</v>
      </c>
      <c r="AK20" s="4" t="s">
        <v>283</v>
      </c>
      <c r="AL20" s="4" t="s">
        <v>284</v>
      </c>
      <c r="AM20" s="4" t="s">
        <v>285</v>
      </c>
      <c r="AN20" s="4" t="s">
        <v>21</v>
      </c>
      <c r="AO20" s="4" t="s">
        <v>263</v>
      </c>
      <c r="AP20" s="4" t="s">
        <v>271</v>
      </c>
      <c r="AQ20" s="4" t="s">
        <v>257</v>
      </c>
      <c r="AR20" s="4" t="s">
        <v>62</v>
      </c>
      <c r="AS20" s="4" t="s">
        <v>264</v>
      </c>
      <c r="AT20" s="4" t="s">
        <v>288</v>
      </c>
      <c r="AU20" s="4" t="s">
        <v>265</v>
      </c>
      <c r="AV20" s="4" t="s">
        <v>289</v>
      </c>
      <c r="AW20" s="4" t="s">
        <v>290</v>
      </c>
      <c r="AX20" s="20" t="s">
        <v>67</v>
      </c>
      <c r="AY20" s="11" t="s">
        <v>8</v>
      </c>
      <c r="AZ20" s="4" t="s">
        <v>41</v>
      </c>
      <c r="BA20" s="4" t="s">
        <v>244</v>
      </c>
      <c r="BB20" s="4" t="s">
        <v>245</v>
      </c>
      <c r="BC20" s="4" t="s">
        <v>246</v>
      </c>
      <c r="BD20" s="4" t="s">
        <v>247</v>
      </c>
      <c r="BE20" s="4" t="s">
        <v>42</v>
      </c>
      <c r="BF20" s="4" t="s">
        <v>17</v>
      </c>
      <c r="BG20" s="4" t="s">
        <v>252</v>
      </c>
      <c r="BH20" s="4" t="s">
        <v>263</v>
      </c>
      <c r="BI20" s="4" t="s">
        <v>23</v>
      </c>
      <c r="BJ20" s="4" t="s">
        <v>257</v>
      </c>
      <c r="BK20" s="4" t="s">
        <v>62</v>
      </c>
      <c r="BL20" s="4" t="s">
        <v>264</v>
      </c>
      <c r="BM20" s="4" t="s">
        <v>288</v>
      </c>
      <c r="BN20" s="4" t="s">
        <v>265</v>
      </c>
      <c r="BO20" s="4" t="s">
        <v>289</v>
      </c>
      <c r="BP20" s="4" t="s">
        <v>290</v>
      </c>
      <c r="BQ20" s="4" t="s">
        <v>291</v>
      </c>
      <c r="BR20" s="4" t="s">
        <v>269</v>
      </c>
      <c r="BS20" s="4" t="s">
        <v>270</v>
      </c>
      <c r="BT20" s="82" t="s">
        <v>67</v>
      </c>
      <c r="BU20" s="7" t="s">
        <v>8</v>
      </c>
      <c r="BV20" s="4" t="s">
        <v>41</v>
      </c>
      <c r="BW20" s="4" t="s">
        <v>244</v>
      </c>
      <c r="BX20" s="4" t="s">
        <v>245</v>
      </c>
      <c r="BY20" s="4" t="s">
        <v>246</v>
      </c>
      <c r="BZ20" s="4" t="s">
        <v>247</v>
      </c>
      <c r="CA20" s="4" t="s">
        <v>248</v>
      </c>
      <c r="CB20" s="4" t="s">
        <v>249</v>
      </c>
      <c r="CC20" s="4" t="s">
        <v>242</v>
      </c>
      <c r="CD20" s="4" t="s">
        <v>42</v>
      </c>
      <c r="CE20" s="4" t="s">
        <v>252</v>
      </c>
      <c r="CF20" s="4" t="s">
        <v>263</v>
      </c>
      <c r="CG20" s="4" t="s">
        <v>253</v>
      </c>
      <c r="CH20" s="4" t="s">
        <v>254</v>
      </c>
      <c r="CI20" s="4" t="s">
        <v>255</v>
      </c>
      <c r="CJ20" s="4" t="s">
        <v>306</v>
      </c>
      <c r="CK20" s="20" t="s">
        <v>69</v>
      </c>
      <c r="CL20" s="144"/>
    </row>
    <row r="21" spans="1:90" x14ac:dyDescent="0.35">
      <c r="A21" s="9" t="s">
        <v>329</v>
      </c>
      <c r="B21" s="14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22">
        <f>SUM(B21:I21)</f>
        <v>0</v>
      </c>
      <c r="K21" s="110">
        <v>0</v>
      </c>
      <c r="L21" s="112">
        <v>0</v>
      </c>
      <c r="M21" s="112">
        <v>0</v>
      </c>
      <c r="N21" s="112">
        <v>0</v>
      </c>
      <c r="O21" s="112">
        <v>0</v>
      </c>
      <c r="P21" s="112">
        <v>0</v>
      </c>
      <c r="Q21" s="112">
        <v>0</v>
      </c>
      <c r="R21" s="112">
        <v>0</v>
      </c>
      <c r="S21" s="114">
        <v>0</v>
      </c>
      <c r="T21" s="112">
        <v>0</v>
      </c>
      <c r="U21" s="112">
        <v>0</v>
      </c>
      <c r="V21" s="112">
        <v>0</v>
      </c>
      <c r="W21" s="112">
        <v>0</v>
      </c>
      <c r="X21" s="112">
        <v>0</v>
      </c>
      <c r="Y21" s="112">
        <v>0</v>
      </c>
      <c r="Z21" s="112">
        <v>0</v>
      </c>
      <c r="AA21" s="112">
        <v>0</v>
      </c>
      <c r="AB21" s="31">
        <f>SUM(K21:AA21)</f>
        <v>0</v>
      </c>
      <c r="AC21" s="14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114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21">
        <f>SUM(AC21:AW21)</f>
        <v>0</v>
      </c>
      <c r="AY21" s="12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31">
        <f>SUM(AY21:BS21)</f>
        <v>0</v>
      </c>
      <c r="BU21" s="14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22">
        <f>SUM(BU21:CJ21)</f>
        <v>0</v>
      </c>
      <c r="CL21" s="83">
        <f>J21+AB21+AX21+BT21+CK21</f>
        <v>0</v>
      </c>
    </row>
    <row r="22" spans="1:90" x14ac:dyDescent="0.35">
      <c r="A22" s="9" t="s">
        <v>330</v>
      </c>
      <c r="B22" s="14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22">
        <f t="shared" ref="J22:J32" si="3">SUM(B22:I22)</f>
        <v>0</v>
      </c>
      <c r="K22" s="110">
        <v>0</v>
      </c>
      <c r="L22" s="112">
        <v>0</v>
      </c>
      <c r="M22" s="112">
        <v>0</v>
      </c>
      <c r="N22" s="112">
        <v>0</v>
      </c>
      <c r="O22" s="112">
        <v>0</v>
      </c>
      <c r="P22" s="112">
        <v>0</v>
      </c>
      <c r="Q22" s="112">
        <v>0</v>
      </c>
      <c r="R22" s="112">
        <v>0</v>
      </c>
      <c r="S22" s="114">
        <v>0</v>
      </c>
      <c r="T22" s="112">
        <v>0</v>
      </c>
      <c r="U22" s="112">
        <v>0</v>
      </c>
      <c r="V22" s="112">
        <v>0</v>
      </c>
      <c r="W22" s="112">
        <v>0</v>
      </c>
      <c r="X22" s="112">
        <v>0</v>
      </c>
      <c r="Y22" s="112">
        <v>0</v>
      </c>
      <c r="Z22" s="112">
        <v>0</v>
      </c>
      <c r="AA22" s="112">
        <v>0</v>
      </c>
      <c r="AB22" s="31">
        <f t="shared" ref="AB22:AB32" si="4">SUM(K22:AA22)</f>
        <v>0</v>
      </c>
      <c r="AC22" s="14">
        <v>0</v>
      </c>
      <c r="AD22" s="5">
        <v>0</v>
      </c>
      <c r="AE22" s="112">
        <v>0</v>
      </c>
      <c r="AF22" s="112">
        <v>0</v>
      </c>
      <c r="AG22" s="112">
        <v>0</v>
      </c>
      <c r="AH22" s="112">
        <v>0</v>
      </c>
      <c r="AI22" s="114">
        <v>0</v>
      </c>
      <c r="AJ22" s="112">
        <v>0</v>
      </c>
      <c r="AK22" s="112">
        <v>0</v>
      </c>
      <c r="AL22" s="112">
        <v>0</v>
      </c>
      <c r="AM22" s="112">
        <v>0</v>
      </c>
      <c r="AN22" s="112">
        <v>0</v>
      </c>
      <c r="AO22" s="112">
        <v>0</v>
      </c>
      <c r="AP22" s="112">
        <v>0</v>
      </c>
      <c r="AQ22" s="112">
        <v>0</v>
      </c>
      <c r="AR22" s="112">
        <v>0</v>
      </c>
      <c r="AS22" s="112">
        <v>0</v>
      </c>
      <c r="AT22" s="112">
        <v>0</v>
      </c>
      <c r="AU22" s="112">
        <v>0</v>
      </c>
      <c r="AV22" s="112">
        <v>0</v>
      </c>
      <c r="AW22" s="112">
        <v>0</v>
      </c>
      <c r="AX22" s="21">
        <f t="shared" ref="AX22:AX32" si="5">SUM(AC22:AW22)</f>
        <v>0</v>
      </c>
      <c r="AY22" s="12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31">
        <f t="shared" ref="BT22:BT32" si="6">SUM(AY22:BS22)</f>
        <v>0</v>
      </c>
      <c r="BU22" s="14">
        <v>0</v>
      </c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5">
        <v>0</v>
      </c>
      <c r="CB22" s="5">
        <v>0</v>
      </c>
      <c r="CC22" s="5">
        <v>0</v>
      </c>
      <c r="CD22" s="5">
        <v>0</v>
      </c>
      <c r="CE22" s="5">
        <v>0</v>
      </c>
      <c r="CF22" s="5">
        <v>0</v>
      </c>
      <c r="CG22" s="5">
        <v>0</v>
      </c>
      <c r="CH22" s="5">
        <v>0</v>
      </c>
      <c r="CI22" s="5">
        <v>0</v>
      </c>
      <c r="CJ22" s="5">
        <v>0</v>
      </c>
      <c r="CK22" s="22">
        <f t="shared" ref="CK22:CK31" si="7">SUM(BU22:CJ22)</f>
        <v>0</v>
      </c>
      <c r="CL22" s="83">
        <f t="shared" ref="CL22:CL32" si="8">J22+AB22+AX22+BT22+CK22</f>
        <v>0</v>
      </c>
    </row>
    <row r="23" spans="1:90" x14ac:dyDescent="0.35">
      <c r="A23" s="9" t="s">
        <v>331</v>
      </c>
      <c r="B23" s="14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22">
        <f t="shared" si="3"/>
        <v>0</v>
      </c>
      <c r="K23" s="110">
        <v>0</v>
      </c>
      <c r="L23" s="112">
        <v>0</v>
      </c>
      <c r="M23" s="112">
        <v>0</v>
      </c>
      <c r="N23" s="112">
        <v>0</v>
      </c>
      <c r="O23" s="112">
        <v>0</v>
      </c>
      <c r="P23" s="112">
        <v>0</v>
      </c>
      <c r="Q23" s="112">
        <v>0</v>
      </c>
      <c r="R23" s="112">
        <v>0</v>
      </c>
      <c r="S23" s="114">
        <v>0</v>
      </c>
      <c r="T23" s="112">
        <v>0</v>
      </c>
      <c r="U23" s="112">
        <v>0</v>
      </c>
      <c r="V23" s="112">
        <v>0</v>
      </c>
      <c r="W23" s="112">
        <v>0</v>
      </c>
      <c r="X23" s="112">
        <v>0</v>
      </c>
      <c r="Y23" s="112">
        <v>0</v>
      </c>
      <c r="Z23" s="112">
        <v>0</v>
      </c>
      <c r="AA23" s="112">
        <v>0</v>
      </c>
      <c r="AB23" s="31">
        <f t="shared" si="4"/>
        <v>0</v>
      </c>
      <c r="AC23" s="14">
        <v>0</v>
      </c>
      <c r="AD23" s="5">
        <v>0</v>
      </c>
      <c r="AE23" s="112">
        <v>0</v>
      </c>
      <c r="AF23" s="112">
        <v>0</v>
      </c>
      <c r="AG23" s="112">
        <v>0</v>
      </c>
      <c r="AH23" s="112">
        <v>0</v>
      </c>
      <c r="AI23" s="114">
        <v>0</v>
      </c>
      <c r="AJ23" s="112">
        <v>0</v>
      </c>
      <c r="AK23" s="112">
        <v>0</v>
      </c>
      <c r="AL23" s="112">
        <v>0</v>
      </c>
      <c r="AM23" s="112">
        <v>0</v>
      </c>
      <c r="AN23" s="112">
        <v>0</v>
      </c>
      <c r="AO23" s="112">
        <v>0</v>
      </c>
      <c r="AP23" s="112">
        <v>0</v>
      </c>
      <c r="AQ23" s="112">
        <v>0</v>
      </c>
      <c r="AR23" s="112">
        <v>0</v>
      </c>
      <c r="AS23" s="112">
        <v>0</v>
      </c>
      <c r="AT23" s="112">
        <v>0</v>
      </c>
      <c r="AU23" s="112">
        <v>0</v>
      </c>
      <c r="AV23" s="112">
        <v>0</v>
      </c>
      <c r="AW23" s="112">
        <v>0</v>
      </c>
      <c r="AX23" s="21">
        <f t="shared" si="5"/>
        <v>0</v>
      </c>
      <c r="AY23" s="12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31">
        <f t="shared" si="6"/>
        <v>0</v>
      </c>
      <c r="BU23" s="14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>
        <v>0</v>
      </c>
      <c r="CC23" s="5">
        <v>0</v>
      </c>
      <c r="CD23" s="5">
        <v>0</v>
      </c>
      <c r="CE23" s="5">
        <v>0</v>
      </c>
      <c r="CF23" s="5">
        <v>0</v>
      </c>
      <c r="CG23" s="5">
        <v>0</v>
      </c>
      <c r="CH23" s="5">
        <v>0</v>
      </c>
      <c r="CI23" s="5">
        <v>0</v>
      </c>
      <c r="CJ23" s="5">
        <v>0</v>
      </c>
      <c r="CK23" s="22">
        <f t="shared" si="7"/>
        <v>0</v>
      </c>
      <c r="CL23" s="83">
        <f t="shared" si="8"/>
        <v>0</v>
      </c>
    </row>
    <row r="24" spans="1:90" x14ac:dyDescent="0.35">
      <c r="A24" s="9" t="s">
        <v>332</v>
      </c>
      <c r="B24" s="14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1</v>
      </c>
      <c r="I24" s="5">
        <v>0</v>
      </c>
      <c r="J24" s="22">
        <f t="shared" si="3"/>
        <v>1</v>
      </c>
      <c r="K24" s="110">
        <v>1</v>
      </c>
      <c r="L24" s="112">
        <v>0.5</v>
      </c>
      <c r="M24" s="112">
        <v>0.5</v>
      </c>
      <c r="N24" s="112">
        <v>1</v>
      </c>
      <c r="O24" s="112">
        <v>0</v>
      </c>
      <c r="P24" s="112">
        <v>0</v>
      </c>
      <c r="Q24" s="112">
        <v>0</v>
      </c>
      <c r="R24" s="112">
        <v>0</v>
      </c>
      <c r="S24" s="113">
        <v>0.5</v>
      </c>
      <c r="T24" s="112">
        <v>0.5</v>
      </c>
      <c r="U24" s="112">
        <v>0</v>
      </c>
      <c r="V24" s="112">
        <v>0</v>
      </c>
      <c r="W24" s="112">
        <v>0</v>
      </c>
      <c r="X24" s="112">
        <v>0</v>
      </c>
      <c r="Y24" s="112">
        <v>0.5</v>
      </c>
      <c r="Z24" s="112">
        <v>0</v>
      </c>
      <c r="AA24" s="112">
        <v>0</v>
      </c>
      <c r="AB24" s="31">
        <f>SUM(K24:AA24)</f>
        <v>4.5</v>
      </c>
      <c r="AC24" s="14">
        <v>0</v>
      </c>
      <c r="AD24" s="5">
        <v>0</v>
      </c>
      <c r="AE24" s="112">
        <v>0</v>
      </c>
      <c r="AF24" s="112">
        <v>0</v>
      </c>
      <c r="AG24" s="112">
        <v>0</v>
      </c>
      <c r="AH24" s="112">
        <v>0</v>
      </c>
      <c r="AI24" s="114">
        <v>0</v>
      </c>
      <c r="AJ24" s="112">
        <v>0</v>
      </c>
      <c r="AK24" s="112">
        <v>0</v>
      </c>
      <c r="AL24" s="112">
        <v>0</v>
      </c>
      <c r="AM24" s="112">
        <v>0</v>
      </c>
      <c r="AN24" s="112">
        <v>0</v>
      </c>
      <c r="AO24" s="112">
        <v>0</v>
      </c>
      <c r="AP24" s="112">
        <v>0</v>
      </c>
      <c r="AQ24" s="112">
        <v>0</v>
      </c>
      <c r="AR24" s="112">
        <v>0</v>
      </c>
      <c r="AS24" s="112">
        <v>0</v>
      </c>
      <c r="AT24" s="112">
        <v>0</v>
      </c>
      <c r="AU24" s="112">
        <v>0</v>
      </c>
      <c r="AV24" s="112">
        <v>0</v>
      </c>
      <c r="AW24" s="112">
        <v>0</v>
      </c>
      <c r="AX24" s="21">
        <f t="shared" si="5"/>
        <v>0</v>
      </c>
      <c r="AY24" s="12">
        <v>0</v>
      </c>
      <c r="AZ24" s="12">
        <v>0</v>
      </c>
      <c r="BA24" s="12">
        <v>0</v>
      </c>
      <c r="BB24" s="5">
        <v>0.5</v>
      </c>
      <c r="BC24" s="5">
        <v>0</v>
      </c>
      <c r="BD24" s="5">
        <v>0.5</v>
      </c>
      <c r="BE24" s="5">
        <v>0</v>
      </c>
      <c r="BF24" s="5">
        <v>0.5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31">
        <f t="shared" si="6"/>
        <v>1.5</v>
      </c>
      <c r="BU24" s="14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0.5</v>
      </c>
      <c r="CD24" s="5">
        <v>0.5</v>
      </c>
      <c r="CE24" s="5">
        <v>1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22">
        <f t="shared" si="7"/>
        <v>2</v>
      </c>
      <c r="CL24" s="83">
        <f t="shared" si="8"/>
        <v>9</v>
      </c>
    </row>
    <row r="25" spans="1:90" x14ac:dyDescent="0.35">
      <c r="A25" s="9" t="s">
        <v>333</v>
      </c>
      <c r="B25" s="14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22">
        <f t="shared" si="3"/>
        <v>0</v>
      </c>
      <c r="K25" s="110">
        <v>0</v>
      </c>
      <c r="L25" s="112">
        <v>0</v>
      </c>
      <c r="M25" s="112">
        <v>0</v>
      </c>
      <c r="N25" s="112">
        <v>0</v>
      </c>
      <c r="O25" s="112">
        <v>0</v>
      </c>
      <c r="P25" s="112">
        <v>0</v>
      </c>
      <c r="Q25" s="112">
        <v>0</v>
      </c>
      <c r="R25" s="112">
        <v>0</v>
      </c>
      <c r="S25" s="112">
        <v>0</v>
      </c>
      <c r="T25" s="112">
        <v>0</v>
      </c>
      <c r="U25" s="112">
        <v>0</v>
      </c>
      <c r="V25" s="112">
        <v>0</v>
      </c>
      <c r="W25" s="112">
        <v>0</v>
      </c>
      <c r="X25" s="112">
        <v>0</v>
      </c>
      <c r="Y25" s="112">
        <v>0</v>
      </c>
      <c r="Z25" s="112">
        <v>0</v>
      </c>
      <c r="AA25" s="112">
        <v>0</v>
      </c>
      <c r="AB25" s="31">
        <f t="shared" si="4"/>
        <v>0</v>
      </c>
      <c r="AC25" s="14">
        <v>1</v>
      </c>
      <c r="AD25" s="5">
        <v>0</v>
      </c>
      <c r="AE25" s="112">
        <v>0</v>
      </c>
      <c r="AF25" s="112">
        <v>0</v>
      </c>
      <c r="AG25" s="112">
        <v>0</v>
      </c>
      <c r="AH25" s="112">
        <v>0</v>
      </c>
      <c r="AI25" s="114">
        <v>0</v>
      </c>
      <c r="AJ25" s="112">
        <v>0</v>
      </c>
      <c r="AK25" s="112">
        <v>0</v>
      </c>
      <c r="AL25" s="112">
        <v>0</v>
      </c>
      <c r="AM25" s="112">
        <v>0</v>
      </c>
      <c r="AN25" s="112">
        <v>0</v>
      </c>
      <c r="AO25" s="112">
        <v>0</v>
      </c>
      <c r="AP25" s="112">
        <v>0</v>
      </c>
      <c r="AQ25" s="112">
        <v>0</v>
      </c>
      <c r="AR25" s="112">
        <v>0</v>
      </c>
      <c r="AS25" s="112">
        <v>0</v>
      </c>
      <c r="AT25" s="112">
        <v>0</v>
      </c>
      <c r="AU25" s="112">
        <v>0</v>
      </c>
      <c r="AV25" s="112">
        <v>0</v>
      </c>
      <c r="AW25" s="112">
        <v>0</v>
      </c>
      <c r="AX25" s="21">
        <f t="shared" si="5"/>
        <v>1</v>
      </c>
      <c r="AY25" s="12">
        <v>0</v>
      </c>
      <c r="AZ25" s="12">
        <v>0</v>
      </c>
      <c r="BA25" s="12">
        <v>0</v>
      </c>
      <c r="BB25" s="5">
        <v>0.5</v>
      </c>
      <c r="BC25" s="5">
        <v>0</v>
      </c>
      <c r="BD25" s="5">
        <v>0.5</v>
      </c>
      <c r="BE25" s="5">
        <v>0</v>
      </c>
      <c r="BF25" s="5">
        <v>0.5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31">
        <f t="shared" si="6"/>
        <v>1.5</v>
      </c>
      <c r="BU25" s="14">
        <v>0</v>
      </c>
      <c r="BV25" s="5">
        <v>0</v>
      </c>
      <c r="BW25" s="5">
        <v>0</v>
      </c>
      <c r="BX25" s="5">
        <v>0</v>
      </c>
      <c r="BY25" s="5">
        <v>0</v>
      </c>
      <c r="BZ25" s="5">
        <v>0</v>
      </c>
      <c r="CA25" s="5">
        <v>0</v>
      </c>
      <c r="CB25" s="5">
        <v>0</v>
      </c>
      <c r="CC25" s="5">
        <v>0</v>
      </c>
      <c r="CD25" s="5">
        <v>0</v>
      </c>
      <c r="CE25" s="5">
        <v>0</v>
      </c>
      <c r="CF25" s="5">
        <v>0</v>
      </c>
      <c r="CG25" s="5">
        <v>0</v>
      </c>
      <c r="CH25" s="5">
        <v>0</v>
      </c>
      <c r="CI25" s="5">
        <v>0</v>
      </c>
      <c r="CJ25" s="5">
        <v>0</v>
      </c>
      <c r="CK25" s="22">
        <f t="shared" si="7"/>
        <v>0</v>
      </c>
      <c r="CL25" s="83">
        <f t="shared" si="8"/>
        <v>2.5</v>
      </c>
    </row>
    <row r="26" spans="1:90" x14ac:dyDescent="0.35">
      <c r="A26" s="9" t="s">
        <v>334</v>
      </c>
      <c r="B26" s="14">
        <v>0</v>
      </c>
      <c r="C26" s="5">
        <v>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22">
        <f t="shared" si="3"/>
        <v>1</v>
      </c>
      <c r="K26" s="110">
        <v>0</v>
      </c>
      <c r="L26" s="112">
        <v>0.5</v>
      </c>
      <c r="M26" s="112">
        <v>0.5</v>
      </c>
      <c r="N26" s="112">
        <v>0</v>
      </c>
      <c r="O26" s="112">
        <v>0</v>
      </c>
      <c r="P26" s="112">
        <v>0</v>
      </c>
      <c r="Q26" s="112">
        <v>0</v>
      </c>
      <c r="R26" s="112">
        <v>0</v>
      </c>
      <c r="S26" s="112">
        <v>0</v>
      </c>
      <c r="T26" s="112">
        <v>0</v>
      </c>
      <c r="U26" s="112">
        <v>0</v>
      </c>
      <c r="V26" s="112">
        <v>0</v>
      </c>
      <c r="W26" s="112">
        <v>0</v>
      </c>
      <c r="X26" s="112">
        <v>0</v>
      </c>
      <c r="Y26" s="112">
        <v>0</v>
      </c>
      <c r="Z26" s="112">
        <v>1</v>
      </c>
      <c r="AA26" s="112">
        <v>0</v>
      </c>
      <c r="AB26" s="31">
        <f t="shared" si="4"/>
        <v>2</v>
      </c>
      <c r="AC26" s="14">
        <v>1</v>
      </c>
      <c r="AD26" s="5">
        <v>0</v>
      </c>
      <c r="AE26" s="112">
        <v>0</v>
      </c>
      <c r="AF26" s="112">
        <v>0</v>
      </c>
      <c r="AG26" s="112">
        <v>0</v>
      </c>
      <c r="AH26" s="112">
        <v>0</v>
      </c>
      <c r="AI26" s="114">
        <v>0</v>
      </c>
      <c r="AJ26" s="112">
        <v>0</v>
      </c>
      <c r="AK26" s="112">
        <v>0</v>
      </c>
      <c r="AL26" s="112">
        <v>0</v>
      </c>
      <c r="AM26" s="112">
        <v>0</v>
      </c>
      <c r="AN26" s="112">
        <v>0</v>
      </c>
      <c r="AO26" s="112">
        <v>0</v>
      </c>
      <c r="AP26" s="112">
        <v>0</v>
      </c>
      <c r="AQ26" s="112">
        <v>0</v>
      </c>
      <c r="AR26" s="112">
        <v>0</v>
      </c>
      <c r="AS26" s="112">
        <v>0</v>
      </c>
      <c r="AT26" s="112">
        <v>0</v>
      </c>
      <c r="AU26" s="112">
        <v>0</v>
      </c>
      <c r="AV26" s="112">
        <v>0</v>
      </c>
      <c r="AW26" s="112">
        <v>0</v>
      </c>
      <c r="AX26" s="21">
        <f t="shared" si="5"/>
        <v>1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31">
        <f t="shared" si="6"/>
        <v>0</v>
      </c>
      <c r="BU26" s="14">
        <v>0</v>
      </c>
      <c r="BV26" s="5">
        <v>0</v>
      </c>
      <c r="BW26" s="5">
        <v>0</v>
      </c>
      <c r="BX26" s="5">
        <v>0</v>
      </c>
      <c r="BY26" s="5">
        <v>0</v>
      </c>
      <c r="BZ26" s="5">
        <v>0</v>
      </c>
      <c r="CA26" s="5">
        <v>0</v>
      </c>
      <c r="CB26" s="5">
        <v>0</v>
      </c>
      <c r="CC26" s="5">
        <v>0</v>
      </c>
      <c r="CD26" s="5">
        <v>0</v>
      </c>
      <c r="CE26" s="5">
        <v>0</v>
      </c>
      <c r="CF26" s="5">
        <v>0</v>
      </c>
      <c r="CG26" s="5">
        <v>0</v>
      </c>
      <c r="CH26" s="5">
        <v>0</v>
      </c>
      <c r="CI26" s="5">
        <v>0</v>
      </c>
      <c r="CJ26" s="5">
        <v>0</v>
      </c>
      <c r="CK26" s="22">
        <f t="shared" si="7"/>
        <v>0</v>
      </c>
      <c r="CL26" s="83">
        <f t="shared" si="8"/>
        <v>4</v>
      </c>
    </row>
    <row r="27" spans="1:90" x14ac:dyDescent="0.35">
      <c r="A27" s="9" t="s">
        <v>335</v>
      </c>
      <c r="B27" s="14">
        <v>0</v>
      </c>
      <c r="C27" s="5">
        <v>1</v>
      </c>
      <c r="D27" s="5">
        <v>0</v>
      </c>
      <c r="E27" s="5">
        <v>0</v>
      </c>
      <c r="F27" s="5">
        <v>0</v>
      </c>
      <c r="G27" s="5">
        <v>0</v>
      </c>
      <c r="H27" s="5">
        <v>1</v>
      </c>
      <c r="I27" s="5">
        <v>0</v>
      </c>
      <c r="J27" s="22">
        <f t="shared" si="3"/>
        <v>2</v>
      </c>
      <c r="K27" s="110">
        <v>0</v>
      </c>
      <c r="L27" s="112">
        <v>0.5</v>
      </c>
      <c r="M27" s="112">
        <v>0.5</v>
      </c>
      <c r="N27" s="112">
        <v>1</v>
      </c>
      <c r="O27" s="112">
        <v>0</v>
      </c>
      <c r="P27" s="112">
        <v>0</v>
      </c>
      <c r="Q27" s="112">
        <v>0</v>
      </c>
      <c r="R27" s="112">
        <v>0.5</v>
      </c>
      <c r="S27" s="113">
        <v>0</v>
      </c>
      <c r="T27" s="113">
        <v>0</v>
      </c>
      <c r="U27" s="113">
        <v>0</v>
      </c>
      <c r="V27" s="113">
        <v>0</v>
      </c>
      <c r="W27" s="113">
        <v>0</v>
      </c>
      <c r="X27" s="113">
        <v>0</v>
      </c>
      <c r="Y27" s="113">
        <v>0</v>
      </c>
      <c r="Z27" s="113">
        <v>0</v>
      </c>
      <c r="AA27" s="113">
        <v>0</v>
      </c>
      <c r="AB27" s="31">
        <f t="shared" si="4"/>
        <v>2.5</v>
      </c>
      <c r="AC27" s="14">
        <v>1</v>
      </c>
      <c r="AD27" s="5">
        <v>1</v>
      </c>
      <c r="AE27" s="112">
        <v>0</v>
      </c>
      <c r="AF27" s="112">
        <v>0.5</v>
      </c>
      <c r="AG27" s="112">
        <v>0</v>
      </c>
      <c r="AH27" s="112">
        <v>0</v>
      </c>
      <c r="AI27" s="113">
        <v>0</v>
      </c>
      <c r="AJ27" s="112">
        <v>0</v>
      </c>
      <c r="AK27" s="112">
        <v>0</v>
      </c>
      <c r="AL27" s="112">
        <v>0</v>
      </c>
      <c r="AM27" s="112">
        <v>0</v>
      </c>
      <c r="AN27" s="112">
        <v>0</v>
      </c>
      <c r="AO27" s="112">
        <v>0</v>
      </c>
      <c r="AP27" s="112">
        <v>0</v>
      </c>
      <c r="AQ27" s="112">
        <v>0</v>
      </c>
      <c r="AR27" s="112">
        <v>0</v>
      </c>
      <c r="AS27" s="112">
        <v>0</v>
      </c>
      <c r="AT27" s="112">
        <v>0</v>
      </c>
      <c r="AU27" s="112">
        <v>0</v>
      </c>
      <c r="AV27" s="112">
        <v>0</v>
      </c>
      <c r="AW27" s="112">
        <v>0</v>
      </c>
      <c r="AX27" s="21">
        <f t="shared" si="5"/>
        <v>2.5</v>
      </c>
      <c r="AY27" s="12">
        <v>0</v>
      </c>
      <c r="AZ27" s="12">
        <v>0</v>
      </c>
      <c r="BA27" s="12">
        <v>0</v>
      </c>
      <c r="BB27" s="5">
        <v>0</v>
      </c>
      <c r="BC27" s="5">
        <v>0</v>
      </c>
      <c r="BD27" s="5">
        <v>0.5</v>
      </c>
      <c r="BE27" s="5">
        <v>0.5</v>
      </c>
      <c r="BF27" s="5">
        <v>0.5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31">
        <f t="shared" si="6"/>
        <v>1.5</v>
      </c>
      <c r="BU27" s="14">
        <v>0</v>
      </c>
      <c r="BV27" s="5">
        <v>0</v>
      </c>
      <c r="BW27" s="5">
        <v>0</v>
      </c>
      <c r="BX27" s="5">
        <v>1</v>
      </c>
      <c r="BY27" s="5">
        <v>1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22">
        <f t="shared" si="7"/>
        <v>2</v>
      </c>
      <c r="CL27" s="83">
        <f t="shared" si="8"/>
        <v>10.5</v>
      </c>
    </row>
    <row r="28" spans="1:90" x14ac:dyDescent="0.35">
      <c r="A28" s="9" t="s">
        <v>336</v>
      </c>
      <c r="B28" s="14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22">
        <f t="shared" si="3"/>
        <v>0</v>
      </c>
      <c r="K28" s="110">
        <v>1</v>
      </c>
      <c r="L28" s="112">
        <v>0.5</v>
      </c>
      <c r="M28" s="112">
        <v>0.5</v>
      </c>
      <c r="N28" s="112">
        <v>0</v>
      </c>
      <c r="O28" s="112">
        <v>0</v>
      </c>
      <c r="P28" s="112">
        <v>0.5</v>
      </c>
      <c r="Q28" s="112">
        <v>0</v>
      </c>
      <c r="R28" s="112">
        <v>0</v>
      </c>
      <c r="S28" s="112">
        <v>0</v>
      </c>
      <c r="T28" s="112">
        <v>0</v>
      </c>
      <c r="U28" s="112">
        <v>0</v>
      </c>
      <c r="V28" s="112">
        <v>0</v>
      </c>
      <c r="W28" s="112">
        <v>0</v>
      </c>
      <c r="X28" s="112">
        <v>0</v>
      </c>
      <c r="Y28" s="112">
        <v>0</v>
      </c>
      <c r="Z28" s="112">
        <v>1</v>
      </c>
      <c r="AA28" s="112">
        <v>0.5</v>
      </c>
      <c r="AB28" s="31">
        <f t="shared" si="4"/>
        <v>4</v>
      </c>
      <c r="AC28" s="14">
        <v>0</v>
      </c>
      <c r="AD28" s="126">
        <v>0</v>
      </c>
      <c r="AE28" s="114">
        <v>0</v>
      </c>
      <c r="AF28" s="114">
        <v>0</v>
      </c>
      <c r="AG28" s="114">
        <v>0</v>
      </c>
      <c r="AH28" s="114">
        <v>1</v>
      </c>
      <c r="AI28" s="113">
        <v>0</v>
      </c>
      <c r="AJ28" s="113">
        <v>0</v>
      </c>
      <c r="AK28" s="113">
        <v>0</v>
      </c>
      <c r="AL28" s="113">
        <v>0</v>
      </c>
      <c r="AM28" s="113">
        <v>0</v>
      </c>
      <c r="AN28" s="113">
        <v>0</v>
      </c>
      <c r="AO28" s="113">
        <v>0</v>
      </c>
      <c r="AP28" s="113">
        <v>0</v>
      </c>
      <c r="AQ28" s="113">
        <v>0</v>
      </c>
      <c r="AR28" s="113">
        <v>0</v>
      </c>
      <c r="AS28" s="113">
        <v>0</v>
      </c>
      <c r="AT28" s="113">
        <v>0</v>
      </c>
      <c r="AU28" s="113">
        <v>0</v>
      </c>
      <c r="AV28" s="113">
        <v>0</v>
      </c>
      <c r="AW28" s="113">
        <v>0</v>
      </c>
      <c r="AX28" s="21">
        <f t="shared" si="5"/>
        <v>1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5">
        <v>0.5</v>
      </c>
      <c r="BF28" s="5">
        <v>0</v>
      </c>
      <c r="BG28" s="5">
        <v>0</v>
      </c>
      <c r="BH28" s="5">
        <v>0</v>
      </c>
      <c r="BI28" s="5">
        <v>0</v>
      </c>
      <c r="BJ28" s="5">
        <v>1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31">
        <f t="shared" si="6"/>
        <v>1.5</v>
      </c>
      <c r="BU28" s="14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>
        <v>0</v>
      </c>
      <c r="CC28" s="5">
        <v>0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22">
        <f t="shared" si="7"/>
        <v>0</v>
      </c>
      <c r="CL28" s="83">
        <f t="shared" si="8"/>
        <v>6.5</v>
      </c>
    </row>
    <row r="29" spans="1:90" x14ac:dyDescent="0.35">
      <c r="A29" s="9" t="s">
        <v>337</v>
      </c>
      <c r="B29" s="14">
        <v>0</v>
      </c>
      <c r="C29" s="5">
        <v>1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1</v>
      </c>
      <c r="J29" s="22">
        <f t="shared" si="3"/>
        <v>2</v>
      </c>
      <c r="K29" s="110">
        <v>0</v>
      </c>
      <c r="L29" s="112">
        <v>0.5</v>
      </c>
      <c r="M29" s="112">
        <v>0.5</v>
      </c>
      <c r="N29" s="112">
        <v>1</v>
      </c>
      <c r="O29" s="112">
        <v>0</v>
      </c>
      <c r="P29" s="112">
        <v>0</v>
      </c>
      <c r="Q29" s="112">
        <v>0</v>
      </c>
      <c r="R29" s="112">
        <v>0</v>
      </c>
      <c r="S29" s="112">
        <v>0</v>
      </c>
      <c r="T29" s="112">
        <v>0</v>
      </c>
      <c r="U29" s="112">
        <v>0</v>
      </c>
      <c r="V29" s="112">
        <v>0</v>
      </c>
      <c r="W29" s="112">
        <v>0</v>
      </c>
      <c r="X29" s="112">
        <v>0</v>
      </c>
      <c r="Y29" s="112">
        <v>0</v>
      </c>
      <c r="Z29" s="112">
        <v>0</v>
      </c>
      <c r="AA29" s="112">
        <v>0</v>
      </c>
      <c r="AB29" s="31">
        <f t="shared" si="4"/>
        <v>2</v>
      </c>
      <c r="AC29" s="14">
        <v>0</v>
      </c>
      <c r="AD29" s="5">
        <v>0</v>
      </c>
      <c r="AE29" s="112">
        <v>0</v>
      </c>
      <c r="AF29" s="112">
        <v>0</v>
      </c>
      <c r="AG29" s="112">
        <v>0</v>
      </c>
      <c r="AH29" s="112">
        <v>0</v>
      </c>
      <c r="AI29" s="112">
        <v>0</v>
      </c>
      <c r="AJ29" s="112">
        <v>0</v>
      </c>
      <c r="AK29" s="112">
        <v>0</v>
      </c>
      <c r="AL29" s="112">
        <v>0</v>
      </c>
      <c r="AM29" s="112">
        <v>0</v>
      </c>
      <c r="AN29" s="112">
        <v>0</v>
      </c>
      <c r="AO29" s="112">
        <v>0</v>
      </c>
      <c r="AP29" s="112">
        <v>0</v>
      </c>
      <c r="AQ29" s="112">
        <v>0</v>
      </c>
      <c r="AR29" s="112">
        <v>0</v>
      </c>
      <c r="AS29" s="112">
        <v>0</v>
      </c>
      <c r="AT29" s="112">
        <v>0</v>
      </c>
      <c r="AU29" s="112">
        <v>0</v>
      </c>
      <c r="AV29" s="112">
        <v>0</v>
      </c>
      <c r="AW29" s="112">
        <v>0</v>
      </c>
      <c r="AX29" s="21">
        <f t="shared" si="5"/>
        <v>0</v>
      </c>
      <c r="AY29" s="12">
        <v>0</v>
      </c>
      <c r="AZ29" s="12">
        <v>0</v>
      </c>
      <c r="BA29" s="12">
        <v>0</v>
      </c>
      <c r="BB29" s="5">
        <v>0.5</v>
      </c>
      <c r="BC29" s="12">
        <v>0</v>
      </c>
      <c r="BD29" s="5">
        <v>0.5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</v>
      </c>
      <c r="BT29" s="31">
        <f t="shared" si="6"/>
        <v>1</v>
      </c>
      <c r="BU29" s="14">
        <v>0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>
        <v>0</v>
      </c>
      <c r="CB29" s="5">
        <v>0</v>
      </c>
      <c r="CC29" s="5">
        <v>0</v>
      </c>
      <c r="CD29" s="5">
        <v>0</v>
      </c>
      <c r="CE29" s="5">
        <v>0</v>
      </c>
      <c r="CF29" s="5">
        <v>0</v>
      </c>
      <c r="CG29" s="5">
        <v>0</v>
      </c>
      <c r="CH29" s="5">
        <v>0</v>
      </c>
      <c r="CI29" s="5">
        <v>0</v>
      </c>
      <c r="CJ29" s="5">
        <v>0</v>
      </c>
      <c r="CK29" s="22">
        <f t="shared" si="7"/>
        <v>0</v>
      </c>
      <c r="CL29" s="83">
        <f t="shared" si="8"/>
        <v>5</v>
      </c>
    </row>
    <row r="30" spans="1:90" x14ac:dyDescent="0.35">
      <c r="A30" s="9" t="s">
        <v>338</v>
      </c>
      <c r="B30" s="14">
        <v>0</v>
      </c>
      <c r="C30" s="5">
        <v>1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1</v>
      </c>
      <c r="J30" s="22">
        <f t="shared" si="3"/>
        <v>2</v>
      </c>
      <c r="K30" s="110">
        <v>1</v>
      </c>
      <c r="L30" s="112">
        <v>0.5</v>
      </c>
      <c r="M30" s="112">
        <v>0.5</v>
      </c>
      <c r="N30" s="112">
        <v>1</v>
      </c>
      <c r="O30" s="112">
        <v>0</v>
      </c>
      <c r="P30" s="112">
        <v>0</v>
      </c>
      <c r="Q30" s="112">
        <v>0</v>
      </c>
      <c r="R30" s="112">
        <v>0</v>
      </c>
      <c r="S30" s="112">
        <v>0</v>
      </c>
      <c r="T30" s="112">
        <v>0</v>
      </c>
      <c r="U30" s="112">
        <v>0</v>
      </c>
      <c r="V30" s="112">
        <v>0</v>
      </c>
      <c r="W30" s="112">
        <v>0</v>
      </c>
      <c r="X30" s="112">
        <v>0</v>
      </c>
      <c r="Y30" s="112">
        <v>0</v>
      </c>
      <c r="Z30" s="112">
        <v>1</v>
      </c>
      <c r="AA30" s="112">
        <v>0</v>
      </c>
      <c r="AB30" s="31">
        <f t="shared" si="4"/>
        <v>4</v>
      </c>
      <c r="AC30" s="121">
        <v>0</v>
      </c>
      <c r="AD30" s="58">
        <v>0</v>
      </c>
      <c r="AE30" s="127">
        <v>0</v>
      </c>
      <c r="AF30" s="127">
        <v>0</v>
      </c>
      <c r="AG30" s="127">
        <v>0</v>
      </c>
      <c r="AH30" s="127">
        <v>0</v>
      </c>
      <c r="AI30" s="127">
        <v>0</v>
      </c>
      <c r="AJ30" s="127">
        <v>0</v>
      </c>
      <c r="AK30" s="127">
        <v>0</v>
      </c>
      <c r="AL30" s="127">
        <v>0</v>
      </c>
      <c r="AM30" s="127">
        <v>0</v>
      </c>
      <c r="AN30" s="127">
        <v>0</v>
      </c>
      <c r="AO30" s="127">
        <v>0</v>
      </c>
      <c r="AP30" s="127">
        <v>0</v>
      </c>
      <c r="AQ30" s="127">
        <v>0</v>
      </c>
      <c r="AR30" s="127">
        <v>0</v>
      </c>
      <c r="AS30" s="127">
        <v>0</v>
      </c>
      <c r="AT30" s="127">
        <v>0</v>
      </c>
      <c r="AU30" s="127">
        <v>0</v>
      </c>
      <c r="AV30" s="127">
        <v>0</v>
      </c>
      <c r="AW30" s="127">
        <v>0</v>
      </c>
      <c r="AX30" s="21">
        <f t="shared" si="5"/>
        <v>0</v>
      </c>
      <c r="AY30" s="12">
        <v>0</v>
      </c>
      <c r="AZ30" s="12">
        <v>0</v>
      </c>
      <c r="BA30" s="12">
        <v>0</v>
      </c>
      <c r="BB30" s="5">
        <v>0</v>
      </c>
      <c r="BC30" s="12">
        <v>0</v>
      </c>
      <c r="BD30" s="5">
        <v>0</v>
      </c>
      <c r="BE30" s="5">
        <v>0.5</v>
      </c>
      <c r="BF30" s="60">
        <v>0.5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31">
        <f t="shared" si="6"/>
        <v>1</v>
      </c>
      <c r="BU30" s="14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22">
        <f t="shared" si="7"/>
        <v>0</v>
      </c>
      <c r="CL30" s="83">
        <f t="shared" si="8"/>
        <v>7</v>
      </c>
    </row>
    <row r="31" spans="1:90" x14ac:dyDescent="0.35">
      <c r="A31" s="9" t="s">
        <v>339</v>
      </c>
      <c r="B31" s="14">
        <v>1</v>
      </c>
      <c r="C31" s="5">
        <v>0</v>
      </c>
      <c r="D31" s="5">
        <v>0</v>
      </c>
      <c r="E31" s="5">
        <v>0</v>
      </c>
      <c r="F31" s="5">
        <v>1</v>
      </c>
      <c r="G31" s="5">
        <v>0</v>
      </c>
      <c r="H31" s="5">
        <v>0</v>
      </c>
      <c r="I31" s="5">
        <v>0</v>
      </c>
      <c r="J31" s="22">
        <f t="shared" si="3"/>
        <v>2</v>
      </c>
      <c r="K31" s="110">
        <v>1</v>
      </c>
      <c r="L31" s="112">
        <v>0.5</v>
      </c>
      <c r="M31" s="112">
        <v>0.5</v>
      </c>
      <c r="N31" s="112">
        <v>1</v>
      </c>
      <c r="O31" s="62">
        <v>1.5</v>
      </c>
      <c r="P31" s="112">
        <v>0</v>
      </c>
      <c r="Q31" s="112">
        <v>0</v>
      </c>
      <c r="R31" s="112">
        <v>0</v>
      </c>
      <c r="S31" s="112">
        <v>0</v>
      </c>
      <c r="T31" s="112">
        <v>0</v>
      </c>
      <c r="U31" s="112">
        <v>0</v>
      </c>
      <c r="V31" s="112">
        <v>0</v>
      </c>
      <c r="W31" s="112">
        <v>0</v>
      </c>
      <c r="X31" s="112">
        <v>0</v>
      </c>
      <c r="Y31" s="112">
        <v>0</v>
      </c>
      <c r="Z31" s="112">
        <v>1</v>
      </c>
      <c r="AA31" s="112">
        <v>0.5</v>
      </c>
      <c r="AB31" s="31">
        <f t="shared" si="4"/>
        <v>6</v>
      </c>
      <c r="AC31" s="121">
        <v>1</v>
      </c>
      <c r="AD31" s="5">
        <v>0</v>
      </c>
      <c r="AE31" s="112">
        <v>0</v>
      </c>
      <c r="AF31" s="112">
        <v>0</v>
      </c>
      <c r="AG31" s="112">
        <v>0</v>
      </c>
      <c r="AH31" s="112">
        <v>0</v>
      </c>
      <c r="AI31" s="112">
        <v>0</v>
      </c>
      <c r="AJ31" s="112">
        <v>0</v>
      </c>
      <c r="AK31" s="112">
        <v>0</v>
      </c>
      <c r="AL31" s="112">
        <v>0</v>
      </c>
      <c r="AM31" s="112">
        <v>0</v>
      </c>
      <c r="AN31" s="112">
        <v>0</v>
      </c>
      <c r="AO31" s="112">
        <v>0</v>
      </c>
      <c r="AP31" s="112">
        <v>0</v>
      </c>
      <c r="AQ31" s="112">
        <v>0</v>
      </c>
      <c r="AR31" s="112">
        <v>0</v>
      </c>
      <c r="AS31" s="112">
        <v>0</v>
      </c>
      <c r="AT31" s="112">
        <v>0</v>
      </c>
      <c r="AU31" s="112">
        <v>0</v>
      </c>
      <c r="AV31" s="112">
        <v>0</v>
      </c>
      <c r="AW31" s="112">
        <v>0</v>
      </c>
      <c r="AX31" s="21">
        <f t="shared" si="5"/>
        <v>1</v>
      </c>
      <c r="AY31" s="12">
        <v>0</v>
      </c>
      <c r="AZ31" s="12">
        <v>0</v>
      </c>
      <c r="BA31" s="12">
        <v>0</v>
      </c>
      <c r="BB31" s="5">
        <v>0</v>
      </c>
      <c r="BC31" s="12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5">
        <v>0</v>
      </c>
      <c r="BO31" s="5">
        <v>0</v>
      </c>
      <c r="BP31" s="5">
        <v>0</v>
      </c>
      <c r="BQ31" s="5">
        <v>0</v>
      </c>
      <c r="BR31" s="5">
        <v>0</v>
      </c>
      <c r="BS31" s="5">
        <v>0</v>
      </c>
      <c r="BT31" s="31">
        <f t="shared" si="6"/>
        <v>0</v>
      </c>
      <c r="BU31" s="14">
        <v>0</v>
      </c>
      <c r="BV31" s="5">
        <v>0</v>
      </c>
      <c r="BW31" s="5">
        <v>0</v>
      </c>
      <c r="BX31" s="5">
        <v>0</v>
      </c>
      <c r="BY31" s="5">
        <v>1</v>
      </c>
      <c r="BZ31" s="5">
        <v>0.5</v>
      </c>
      <c r="CA31" s="5">
        <v>0.5</v>
      </c>
      <c r="CB31" s="5">
        <v>0</v>
      </c>
      <c r="CC31" s="5">
        <v>0.5</v>
      </c>
      <c r="CD31" s="5">
        <v>0.5</v>
      </c>
      <c r="CE31" s="5">
        <v>1</v>
      </c>
      <c r="CF31" s="5">
        <v>1</v>
      </c>
      <c r="CG31" s="5">
        <v>0</v>
      </c>
      <c r="CH31" s="5">
        <v>0</v>
      </c>
      <c r="CI31" s="5">
        <v>0</v>
      </c>
      <c r="CJ31" s="5">
        <v>0</v>
      </c>
      <c r="CK31" s="22">
        <f t="shared" si="7"/>
        <v>5</v>
      </c>
      <c r="CL31" s="83">
        <f t="shared" si="8"/>
        <v>14</v>
      </c>
    </row>
    <row r="32" spans="1:90" ht="15" thickBot="1" x14ac:dyDescent="0.4">
      <c r="A32" s="10" t="s">
        <v>340</v>
      </c>
      <c r="B32" s="15">
        <v>0</v>
      </c>
      <c r="C32" s="8">
        <v>1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27">
        <f t="shared" si="3"/>
        <v>1</v>
      </c>
      <c r="K32" s="122">
        <v>1</v>
      </c>
      <c r="L32" s="123">
        <v>0.5</v>
      </c>
      <c r="M32" s="123">
        <v>0.5</v>
      </c>
      <c r="N32" s="123">
        <v>1</v>
      </c>
      <c r="O32" s="123">
        <v>1.5</v>
      </c>
      <c r="P32" s="123">
        <v>0.5</v>
      </c>
      <c r="Q32" s="123">
        <v>0</v>
      </c>
      <c r="R32" s="123">
        <v>0</v>
      </c>
      <c r="S32" s="124">
        <v>0.5</v>
      </c>
      <c r="T32" s="123">
        <v>0.5</v>
      </c>
      <c r="U32" s="123">
        <v>0.5</v>
      </c>
      <c r="V32" s="123">
        <v>0</v>
      </c>
      <c r="W32" s="123">
        <v>0.5</v>
      </c>
      <c r="X32" s="123">
        <v>0.5</v>
      </c>
      <c r="Y32" s="123">
        <v>0.5</v>
      </c>
      <c r="Z32" s="123">
        <v>1</v>
      </c>
      <c r="AA32" s="123">
        <v>0</v>
      </c>
      <c r="AB32" s="33">
        <f t="shared" si="4"/>
        <v>9</v>
      </c>
      <c r="AC32" s="15">
        <v>0</v>
      </c>
      <c r="AD32" s="8">
        <v>0</v>
      </c>
      <c r="AE32" s="123">
        <v>0</v>
      </c>
      <c r="AF32" s="123">
        <v>0.5</v>
      </c>
      <c r="AG32" s="123">
        <v>0</v>
      </c>
      <c r="AH32" s="123">
        <v>1</v>
      </c>
      <c r="AI32" s="124">
        <v>0</v>
      </c>
      <c r="AJ32" s="124">
        <v>0</v>
      </c>
      <c r="AK32" s="124">
        <v>0</v>
      </c>
      <c r="AL32" s="124">
        <v>0</v>
      </c>
      <c r="AM32" s="124">
        <v>0</v>
      </c>
      <c r="AN32" s="124">
        <v>0</v>
      </c>
      <c r="AO32" s="124">
        <v>0</v>
      </c>
      <c r="AP32" s="124">
        <v>0</v>
      </c>
      <c r="AQ32" s="124">
        <v>0</v>
      </c>
      <c r="AR32" s="124">
        <v>0</v>
      </c>
      <c r="AS32" s="124">
        <v>0</v>
      </c>
      <c r="AT32" s="124">
        <v>0</v>
      </c>
      <c r="AU32" s="124">
        <v>0</v>
      </c>
      <c r="AV32" s="124">
        <v>0</v>
      </c>
      <c r="AW32" s="124">
        <v>0</v>
      </c>
      <c r="AX32" s="26">
        <f t="shared" si="5"/>
        <v>1.5</v>
      </c>
      <c r="AY32" s="13">
        <v>0.5</v>
      </c>
      <c r="AZ32" s="8">
        <v>1</v>
      </c>
      <c r="BA32" s="8">
        <v>0</v>
      </c>
      <c r="BB32" s="8">
        <v>0</v>
      </c>
      <c r="BC32" s="12">
        <v>0</v>
      </c>
      <c r="BD32" s="5">
        <v>0</v>
      </c>
      <c r="BE32" s="8">
        <v>0.5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2</v>
      </c>
      <c r="BM32" s="8">
        <v>0</v>
      </c>
      <c r="BN32" s="8">
        <v>0</v>
      </c>
      <c r="BO32" s="8">
        <v>0</v>
      </c>
      <c r="BP32" s="8">
        <v>0</v>
      </c>
      <c r="BQ32" s="8">
        <v>0</v>
      </c>
      <c r="BR32" s="8">
        <v>0</v>
      </c>
      <c r="BS32" s="8">
        <v>2</v>
      </c>
      <c r="BT32" s="33">
        <f t="shared" si="6"/>
        <v>6</v>
      </c>
      <c r="BU32" s="15">
        <v>0</v>
      </c>
      <c r="BV32" s="8">
        <v>0</v>
      </c>
      <c r="BW32" s="8">
        <v>0</v>
      </c>
      <c r="BX32" s="8">
        <v>1</v>
      </c>
      <c r="BY32" s="8">
        <v>1</v>
      </c>
      <c r="BZ32" s="8">
        <v>0</v>
      </c>
      <c r="CA32" s="8">
        <v>0</v>
      </c>
      <c r="CB32" s="8">
        <v>0</v>
      </c>
      <c r="CC32" s="8">
        <v>0</v>
      </c>
      <c r="CD32" s="8">
        <v>0</v>
      </c>
      <c r="CE32" s="8">
        <v>0</v>
      </c>
      <c r="CF32" s="8">
        <v>0</v>
      </c>
      <c r="CG32" s="8">
        <v>0</v>
      </c>
      <c r="CH32" s="8">
        <v>0</v>
      </c>
      <c r="CI32" s="8">
        <v>0</v>
      </c>
      <c r="CJ32" s="8">
        <v>0</v>
      </c>
      <c r="CK32" s="27">
        <f>SUM(BU32:CJ32)</f>
        <v>2</v>
      </c>
      <c r="CL32" s="84">
        <f t="shared" si="8"/>
        <v>19.5</v>
      </c>
    </row>
  </sheetData>
  <mergeCells count="11">
    <mergeCell ref="CL19:CL20"/>
    <mergeCell ref="B19:J19"/>
    <mergeCell ref="K19:AB19"/>
    <mergeCell ref="AC19:AX19"/>
    <mergeCell ref="AY19:BT19"/>
    <mergeCell ref="BU19:CK19"/>
    <mergeCell ref="B1:R1"/>
    <mergeCell ref="A1:A2"/>
    <mergeCell ref="S1:AG1"/>
    <mergeCell ref="AH1:AH2"/>
    <mergeCell ref="A19:A20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"/>
  <sheetViews>
    <sheetView tabSelected="1" topLeftCell="AH4" zoomScale="55" zoomScaleNormal="55" workbookViewId="0">
      <selection activeCell="BQ29" sqref="BQ29:BY29"/>
    </sheetView>
  </sheetViews>
  <sheetFormatPr defaultRowHeight="14.5" x14ac:dyDescent="0.35"/>
  <cols>
    <col min="1" max="1" width="8.7265625" style="3"/>
    <col min="2" max="19" width="5.453125" customWidth="1"/>
    <col min="20" max="20" width="5.453125" style="30" customWidth="1"/>
    <col min="21" max="38" width="5.453125" customWidth="1"/>
    <col min="40" max="73" width="6.453125" customWidth="1"/>
  </cols>
  <sheetData>
    <row r="1" spans="1:39" x14ac:dyDescent="0.35">
      <c r="A1" s="154" t="s">
        <v>6</v>
      </c>
      <c r="B1" s="145" t="s">
        <v>52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8"/>
      <c r="U1" s="157" t="s">
        <v>57</v>
      </c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2" t="s">
        <v>164</v>
      </c>
    </row>
    <row r="2" spans="1:39" s="3" customFormat="1" x14ac:dyDescent="0.35">
      <c r="A2" s="155"/>
      <c r="B2" s="11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16</v>
      </c>
      <c r="H2" s="4" t="s">
        <v>17</v>
      </c>
      <c r="I2" s="4" t="s">
        <v>18</v>
      </c>
      <c r="J2" s="4" t="s">
        <v>21</v>
      </c>
      <c r="K2" s="4" t="s">
        <v>22</v>
      </c>
      <c r="L2" s="4" t="s">
        <v>23</v>
      </c>
      <c r="M2" s="4" t="s">
        <v>25</v>
      </c>
      <c r="N2" s="4" t="s">
        <v>26</v>
      </c>
      <c r="O2" s="4" t="s">
        <v>27</v>
      </c>
      <c r="P2" s="4" t="s">
        <v>53</v>
      </c>
      <c r="Q2" s="4" t="s">
        <v>54</v>
      </c>
      <c r="R2" s="4" t="s">
        <v>55</v>
      </c>
      <c r="S2" s="4" t="s">
        <v>56</v>
      </c>
      <c r="T2" s="29" t="s">
        <v>67</v>
      </c>
      <c r="U2" s="7" t="s">
        <v>40</v>
      </c>
      <c r="V2" s="4" t="s">
        <v>41</v>
      </c>
      <c r="W2" s="4" t="s">
        <v>10</v>
      </c>
      <c r="X2" s="4" t="s">
        <v>11</v>
      </c>
      <c r="Y2" s="4" t="s">
        <v>58</v>
      </c>
      <c r="Z2" s="4" t="s">
        <v>59</v>
      </c>
      <c r="AA2" s="4" t="s">
        <v>60</v>
      </c>
      <c r="AB2" s="4" t="s">
        <v>61</v>
      </c>
      <c r="AC2" s="4" t="s">
        <v>21</v>
      </c>
      <c r="AD2" s="4" t="s">
        <v>22</v>
      </c>
      <c r="AE2" s="4" t="s">
        <v>23</v>
      </c>
      <c r="AF2" s="4" t="s">
        <v>24</v>
      </c>
      <c r="AG2" s="4" t="s">
        <v>62</v>
      </c>
      <c r="AH2" s="4" t="s">
        <v>25</v>
      </c>
      <c r="AI2" s="4" t="s">
        <v>26</v>
      </c>
      <c r="AJ2" s="4" t="s">
        <v>53</v>
      </c>
      <c r="AK2" s="4" t="s">
        <v>54</v>
      </c>
      <c r="AL2" s="32" t="s">
        <v>67</v>
      </c>
      <c r="AM2" s="159"/>
    </row>
    <row r="3" spans="1:39" x14ac:dyDescent="0.35">
      <c r="A3" s="49" t="s">
        <v>106</v>
      </c>
      <c r="B3" s="12">
        <v>3</v>
      </c>
      <c r="C3" s="5">
        <v>0.5</v>
      </c>
      <c r="D3" s="5">
        <v>0.5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1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22">
        <f>SUM(B3:S3)</f>
        <v>5</v>
      </c>
      <c r="U3" s="14">
        <v>0.5</v>
      </c>
      <c r="V3" s="5">
        <v>0.5</v>
      </c>
      <c r="W3" s="5">
        <v>0.5</v>
      </c>
      <c r="X3" s="5">
        <v>0.5</v>
      </c>
      <c r="Y3" s="5">
        <v>0.5</v>
      </c>
      <c r="Z3" s="5">
        <v>0</v>
      </c>
      <c r="AA3" s="5">
        <v>0.5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31">
        <f>SUM(U3:AK3)</f>
        <v>3</v>
      </c>
      <c r="AM3" s="23">
        <f>T3+AL3</f>
        <v>8</v>
      </c>
    </row>
    <row r="4" spans="1:39" x14ac:dyDescent="0.35">
      <c r="A4" s="49" t="s">
        <v>107</v>
      </c>
      <c r="B4" s="12">
        <v>2</v>
      </c>
      <c r="C4" s="5">
        <v>0</v>
      </c>
      <c r="D4" s="5">
        <v>0</v>
      </c>
      <c r="E4" s="5">
        <v>0</v>
      </c>
      <c r="F4" s="5">
        <v>0</v>
      </c>
      <c r="G4" s="5">
        <v>1</v>
      </c>
      <c r="H4" s="5">
        <v>1</v>
      </c>
      <c r="I4" s="5">
        <v>0</v>
      </c>
      <c r="J4" s="5">
        <v>1</v>
      </c>
      <c r="K4" s="5">
        <v>0.5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22">
        <f t="shared" ref="T4:T13" si="0">SUM(B4:S4)</f>
        <v>5.5</v>
      </c>
      <c r="U4" s="14">
        <v>0.5</v>
      </c>
      <c r="V4" s="5">
        <v>0.5</v>
      </c>
      <c r="W4" s="5">
        <v>0.5</v>
      </c>
      <c r="X4" s="5">
        <v>0.5</v>
      </c>
      <c r="Y4" s="5">
        <v>0.5</v>
      </c>
      <c r="Z4" s="5">
        <v>0.5</v>
      </c>
      <c r="AA4" s="5">
        <v>0.5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31">
        <f t="shared" ref="AL4:AL13" si="1">SUM(U4:AK4)</f>
        <v>3.5</v>
      </c>
      <c r="AM4" s="23">
        <f t="shared" ref="AM4:AM13" si="2">T4+AL4</f>
        <v>9</v>
      </c>
    </row>
    <row r="5" spans="1:39" x14ac:dyDescent="0.35">
      <c r="A5" s="49" t="s">
        <v>108</v>
      </c>
      <c r="B5" s="12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22">
        <f t="shared" si="0"/>
        <v>0</v>
      </c>
      <c r="U5" s="14">
        <v>0.5</v>
      </c>
      <c r="V5" s="5">
        <v>0.5</v>
      </c>
      <c r="W5" s="5">
        <v>0.5</v>
      </c>
      <c r="X5" s="5">
        <v>0.5</v>
      </c>
      <c r="Y5" s="5">
        <v>0.5</v>
      </c>
      <c r="Z5" s="5">
        <v>0.5</v>
      </c>
      <c r="AA5" s="5">
        <v>0.5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31">
        <f t="shared" si="1"/>
        <v>3.5</v>
      </c>
      <c r="AM5" s="23">
        <f t="shared" si="2"/>
        <v>3.5</v>
      </c>
    </row>
    <row r="6" spans="1:39" x14ac:dyDescent="0.35">
      <c r="A6" s="49" t="s">
        <v>109</v>
      </c>
      <c r="B6" s="12">
        <v>0</v>
      </c>
      <c r="C6" s="5">
        <v>0</v>
      </c>
      <c r="D6" s="5">
        <v>0</v>
      </c>
      <c r="E6" s="5">
        <v>0</v>
      </c>
      <c r="F6" s="5">
        <v>1</v>
      </c>
      <c r="G6" s="5">
        <v>1</v>
      </c>
      <c r="H6" s="5">
        <v>0</v>
      </c>
      <c r="I6" s="5">
        <v>0</v>
      </c>
      <c r="J6" s="5">
        <v>1</v>
      </c>
      <c r="K6" s="5">
        <v>1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22">
        <f t="shared" si="0"/>
        <v>4</v>
      </c>
      <c r="U6" s="14">
        <v>0.5</v>
      </c>
      <c r="V6" s="5">
        <v>0.5</v>
      </c>
      <c r="W6" s="5">
        <v>0.5</v>
      </c>
      <c r="X6" s="5">
        <v>0.5</v>
      </c>
      <c r="Y6" s="5">
        <v>0.5</v>
      </c>
      <c r="Z6" s="5">
        <v>0.5</v>
      </c>
      <c r="AA6" s="5">
        <v>0.5</v>
      </c>
      <c r="AB6" s="5">
        <v>0.5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31">
        <f t="shared" si="1"/>
        <v>4</v>
      </c>
      <c r="AM6" s="23">
        <f t="shared" si="2"/>
        <v>8</v>
      </c>
    </row>
    <row r="7" spans="1:39" x14ac:dyDescent="0.35">
      <c r="A7" s="49" t="s">
        <v>110</v>
      </c>
      <c r="B7" s="12">
        <v>0</v>
      </c>
      <c r="C7" s="5">
        <v>0</v>
      </c>
      <c r="D7" s="5">
        <v>0</v>
      </c>
      <c r="E7" s="5">
        <v>0</v>
      </c>
      <c r="F7" s="5">
        <v>1</v>
      </c>
      <c r="G7" s="5">
        <v>0</v>
      </c>
      <c r="H7" s="5">
        <v>0</v>
      </c>
      <c r="I7" s="5">
        <v>0</v>
      </c>
      <c r="J7" s="5">
        <v>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22">
        <f t="shared" si="0"/>
        <v>2</v>
      </c>
      <c r="U7" s="14">
        <v>0.5</v>
      </c>
      <c r="V7" s="5">
        <v>0.5</v>
      </c>
      <c r="W7" s="5">
        <v>0.5</v>
      </c>
      <c r="X7" s="5">
        <v>0</v>
      </c>
      <c r="Y7" s="5">
        <v>0.5</v>
      </c>
      <c r="Z7" s="5">
        <v>0.5</v>
      </c>
      <c r="AA7" s="5">
        <v>0.5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31">
        <f t="shared" si="1"/>
        <v>3</v>
      </c>
      <c r="AM7" s="23">
        <f t="shared" si="2"/>
        <v>5</v>
      </c>
    </row>
    <row r="8" spans="1:39" x14ac:dyDescent="0.35">
      <c r="A8" s="49" t="s">
        <v>111</v>
      </c>
      <c r="B8" s="12">
        <v>2</v>
      </c>
      <c r="C8" s="5">
        <v>0</v>
      </c>
      <c r="D8" s="5">
        <v>0</v>
      </c>
      <c r="E8" s="5">
        <v>1</v>
      </c>
      <c r="F8" s="5">
        <v>1</v>
      </c>
      <c r="G8" s="5">
        <v>1</v>
      </c>
      <c r="H8" s="5">
        <v>0</v>
      </c>
      <c r="I8" s="5">
        <v>0</v>
      </c>
      <c r="J8" s="5">
        <v>1</v>
      </c>
      <c r="K8" s="5">
        <v>0.5</v>
      </c>
      <c r="L8" s="5">
        <v>0</v>
      </c>
      <c r="M8" s="5">
        <v>0</v>
      </c>
      <c r="N8" s="5">
        <v>1</v>
      </c>
      <c r="O8" s="5">
        <v>0</v>
      </c>
      <c r="P8" s="5">
        <v>0</v>
      </c>
      <c r="Q8" s="5">
        <v>0.5</v>
      </c>
      <c r="R8" s="5">
        <v>0.5</v>
      </c>
      <c r="S8" s="5">
        <v>1</v>
      </c>
      <c r="T8" s="22">
        <f t="shared" si="0"/>
        <v>9.5</v>
      </c>
      <c r="U8" s="14">
        <v>0.5</v>
      </c>
      <c r="V8" s="5">
        <v>0.5</v>
      </c>
      <c r="W8" s="5">
        <v>0.5</v>
      </c>
      <c r="X8" s="5">
        <v>0</v>
      </c>
      <c r="Y8" s="5">
        <v>0.5</v>
      </c>
      <c r="Z8" s="5">
        <v>0</v>
      </c>
      <c r="AA8" s="5">
        <v>0.5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0.5</v>
      </c>
      <c r="AI8" s="5">
        <v>0</v>
      </c>
      <c r="AJ8" s="5">
        <v>0</v>
      </c>
      <c r="AK8" s="5">
        <v>0</v>
      </c>
      <c r="AL8" s="31">
        <f t="shared" si="1"/>
        <v>3</v>
      </c>
      <c r="AM8" s="23">
        <f t="shared" si="2"/>
        <v>12.5</v>
      </c>
    </row>
    <row r="9" spans="1:39" x14ac:dyDescent="0.35">
      <c r="A9" s="49" t="s">
        <v>112</v>
      </c>
      <c r="B9" s="12">
        <v>2</v>
      </c>
      <c r="C9" s="5">
        <v>0</v>
      </c>
      <c r="D9" s="5">
        <v>0</v>
      </c>
      <c r="E9" s="5">
        <v>1</v>
      </c>
      <c r="F9" s="5">
        <v>1</v>
      </c>
      <c r="G9" s="5">
        <v>0</v>
      </c>
      <c r="H9" s="5">
        <v>0.5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22">
        <f t="shared" si="0"/>
        <v>4.5</v>
      </c>
      <c r="U9" s="14">
        <v>0.5</v>
      </c>
      <c r="V9" s="5">
        <v>0.5</v>
      </c>
      <c r="W9" s="5">
        <v>1</v>
      </c>
      <c r="X9" s="5">
        <v>0.5</v>
      </c>
      <c r="Y9" s="5">
        <v>1</v>
      </c>
      <c r="Z9" s="5">
        <v>0.5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31">
        <f t="shared" si="1"/>
        <v>4</v>
      </c>
      <c r="AM9" s="23">
        <f t="shared" si="2"/>
        <v>8.5</v>
      </c>
    </row>
    <row r="10" spans="1:39" x14ac:dyDescent="0.35">
      <c r="A10" s="49" t="s">
        <v>113</v>
      </c>
      <c r="B10" s="12">
        <v>3</v>
      </c>
      <c r="C10" s="5">
        <v>0.5</v>
      </c>
      <c r="D10" s="5">
        <v>0.5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</v>
      </c>
      <c r="K10" s="5">
        <v>0.5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22">
        <f t="shared" si="0"/>
        <v>5.5</v>
      </c>
      <c r="U10" s="14">
        <v>0.5</v>
      </c>
      <c r="V10" s="5">
        <v>0.5</v>
      </c>
      <c r="W10" s="5">
        <v>1</v>
      </c>
      <c r="X10" s="5">
        <v>0.5</v>
      </c>
      <c r="Y10" s="5">
        <v>1</v>
      </c>
      <c r="Z10" s="5">
        <v>0.5</v>
      </c>
      <c r="AA10" s="5">
        <v>1</v>
      </c>
      <c r="AB10" s="5">
        <v>0.5</v>
      </c>
      <c r="AC10" s="5">
        <v>0.5</v>
      </c>
      <c r="AD10" s="5">
        <v>0.5</v>
      </c>
      <c r="AE10" s="5">
        <v>0.5</v>
      </c>
      <c r="AF10" s="5">
        <v>1</v>
      </c>
      <c r="AG10" s="5">
        <v>1</v>
      </c>
      <c r="AH10" s="5">
        <v>0</v>
      </c>
      <c r="AI10" s="5">
        <v>0</v>
      </c>
      <c r="AJ10" s="5">
        <v>0</v>
      </c>
      <c r="AK10" s="5">
        <v>0</v>
      </c>
      <c r="AL10" s="31">
        <f t="shared" si="1"/>
        <v>9</v>
      </c>
      <c r="AM10" s="23">
        <f t="shared" si="2"/>
        <v>14.5</v>
      </c>
    </row>
    <row r="11" spans="1:39" x14ac:dyDescent="0.35">
      <c r="A11" s="49" t="s">
        <v>114</v>
      </c>
      <c r="B11" s="12">
        <v>3</v>
      </c>
      <c r="C11" s="5">
        <v>0.5</v>
      </c>
      <c r="D11" s="5">
        <v>0.5</v>
      </c>
      <c r="E11" s="5">
        <v>1</v>
      </c>
      <c r="F11" s="5">
        <v>1</v>
      </c>
      <c r="G11" s="5">
        <v>1</v>
      </c>
      <c r="H11" s="5">
        <v>0</v>
      </c>
      <c r="I11" s="5">
        <v>0</v>
      </c>
      <c r="J11" s="5">
        <v>1</v>
      </c>
      <c r="K11" s="5">
        <v>1</v>
      </c>
      <c r="L11" s="5">
        <v>0</v>
      </c>
      <c r="M11" s="5">
        <v>0</v>
      </c>
      <c r="N11" s="5">
        <v>0</v>
      </c>
      <c r="O11" s="5">
        <v>1</v>
      </c>
      <c r="P11" s="5">
        <v>2</v>
      </c>
      <c r="Q11" s="5">
        <v>0.5</v>
      </c>
      <c r="R11" s="5">
        <v>0.5</v>
      </c>
      <c r="S11" s="5">
        <v>0</v>
      </c>
      <c r="T11" s="22">
        <f t="shared" si="0"/>
        <v>13</v>
      </c>
      <c r="U11" s="14">
        <v>0.5</v>
      </c>
      <c r="V11" s="5">
        <v>0.5</v>
      </c>
      <c r="W11" s="5">
        <v>0.5</v>
      </c>
      <c r="X11" s="5">
        <v>0</v>
      </c>
      <c r="Y11" s="5">
        <v>0.5</v>
      </c>
      <c r="Z11" s="5">
        <v>0</v>
      </c>
      <c r="AA11" s="5">
        <v>0.5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0.5</v>
      </c>
      <c r="AI11" s="5">
        <v>1</v>
      </c>
      <c r="AJ11" s="5">
        <v>0</v>
      </c>
      <c r="AK11" s="5">
        <v>0</v>
      </c>
      <c r="AL11" s="31">
        <f t="shared" si="1"/>
        <v>4</v>
      </c>
      <c r="AM11" s="23">
        <f t="shared" si="2"/>
        <v>17</v>
      </c>
    </row>
    <row r="12" spans="1:39" x14ac:dyDescent="0.35">
      <c r="A12" s="49" t="s">
        <v>115</v>
      </c>
      <c r="B12" s="12">
        <v>2</v>
      </c>
      <c r="C12" s="5">
        <v>0</v>
      </c>
      <c r="D12" s="5">
        <v>0</v>
      </c>
      <c r="E12" s="5">
        <v>1</v>
      </c>
      <c r="F12" s="5">
        <v>1</v>
      </c>
      <c r="G12" s="5">
        <v>1</v>
      </c>
      <c r="H12" s="5">
        <v>0</v>
      </c>
      <c r="I12" s="5">
        <v>0</v>
      </c>
      <c r="J12" s="5">
        <v>1</v>
      </c>
      <c r="K12" s="5">
        <v>1</v>
      </c>
      <c r="L12" s="5">
        <v>0</v>
      </c>
      <c r="M12" s="5">
        <v>1</v>
      </c>
      <c r="N12" s="5">
        <v>0</v>
      </c>
      <c r="O12" s="5">
        <v>0</v>
      </c>
      <c r="P12" s="5">
        <v>0</v>
      </c>
      <c r="Q12" s="5">
        <v>0.5</v>
      </c>
      <c r="R12" s="5">
        <v>0.5</v>
      </c>
      <c r="S12" s="5">
        <v>0</v>
      </c>
      <c r="T12" s="22">
        <f t="shared" si="0"/>
        <v>9</v>
      </c>
      <c r="U12" s="14">
        <v>0.5</v>
      </c>
      <c r="V12" s="5">
        <v>0.5</v>
      </c>
      <c r="W12" s="5">
        <v>0.5</v>
      </c>
      <c r="X12" s="5">
        <v>0.5</v>
      </c>
      <c r="Y12" s="5">
        <v>0.5</v>
      </c>
      <c r="Z12" s="5">
        <v>0.5</v>
      </c>
      <c r="AA12" s="5">
        <v>0.5</v>
      </c>
      <c r="AB12" s="5">
        <v>0.5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31">
        <f t="shared" si="1"/>
        <v>4</v>
      </c>
      <c r="AM12" s="23">
        <f t="shared" si="2"/>
        <v>13</v>
      </c>
    </row>
    <row r="13" spans="1:39" ht="15" thickBot="1" x14ac:dyDescent="0.4">
      <c r="A13" s="50" t="s">
        <v>116</v>
      </c>
      <c r="B13" s="13">
        <v>2</v>
      </c>
      <c r="C13" s="8">
        <v>0</v>
      </c>
      <c r="D13" s="8">
        <v>0</v>
      </c>
      <c r="E13" s="8">
        <v>0</v>
      </c>
      <c r="F13" s="8">
        <v>0.5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1</v>
      </c>
      <c r="T13" s="27">
        <f t="shared" si="0"/>
        <v>3.5</v>
      </c>
      <c r="U13" s="15">
        <v>0.5</v>
      </c>
      <c r="V13" s="8">
        <v>0.5</v>
      </c>
      <c r="W13" s="8">
        <v>0.5</v>
      </c>
      <c r="X13" s="8">
        <v>0.5</v>
      </c>
      <c r="Y13" s="8">
        <v>0.5</v>
      </c>
      <c r="Z13" s="8">
        <v>0.5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33">
        <f t="shared" si="1"/>
        <v>3</v>
      </c>
      <c r="AM13" s="25">
        <f t="shared" si="2"/>
        <v>6.5</v>
      </c>
    </row>
    <row r="16" spans="1:39" ht="15" thickBot="1" x14ac:dyDescent="0.4"/>
    <row r="17" spans="1:79" x14ac:dyDescent="0.35">
      <c r="A17" s="154" t="s">
        <v>6</v>
      </c>
      <c r="B17" s="145" t="s">
        <v>272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7"/>
      <c r="P17" s="157" t="s">
        <v>273</v>
      </c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8"/>
      <c r="AF17" s="156" t="s">
        <v>274</v>
      </c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49" t="s">
        <v>275</v>
      </c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8"/>
      <c r="BN17" s="156" t="s">
        <v>276</v>
      </c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2" t="s">
        <v>164</v>
      </c>
    </row>
    <row r="18" spans="1:79" s="3" customFormat="1" x14ac:dyDescent="0.35">
      <c r="A18" s="155"/>
      <c r="B18" s="11" t="s">
        <v>40</v>
      </c>
      <c r="C18" s="4" t="s">
        <v>16</v>
      </c>
      <c r="D18" s="4" t="s">
        <v>250</v>
      </c>
      <c r="E18" s="4" t="s">
        <v>239</v>
      </c>
      <c r="F18" s="4" t="s">
        <v>251</v>
      </c>
      <c r="G18" s="4" t="s">
        <v>223</v>
      </c>
      <c r="H18" s="4" t="s">
        <v>64</v>
      </c>
      <c r="I18" s="4" t="s">
        <v>21</v>
      </c>
      <c r="J18" s="4" t="s">
        <v>22</v>
      </c>
      <c r="K18" s="4" t="s">
        <v>23</v>
      </c>
      <c r="L18" s="4" t="s">
        <v>257</v>
      </c>
      <c r="M18" s="4" t="s">
        <v>62</v>
      </c>
      <c r="N18" s="4" t="s">
        <v>253</v>
      </c>
      <c r="O18" s="78" t="s">
        <v>67</v>
      </c>
      <c r="P18" s="7" t="s">
        <v>8</v>
      </c>
      <c r="Q18" s="4" t="s">
        <v>9</v>
      </c>
      <c r="R18" s="4" t="s">
        <v>10</v>
      </c>
      <c r="S18" s="4" t="s">
        <v>245</v>
      </c>
      <c r="T18" s="4" t="s">
        <v>246</v>
      </c>
      <c r="U18" s="80" t="s">
        <v>247</v>
      </c>
      <c r="V18" s="4" t="s">
        <v>248</v>
      </c>
      <c r="W18" s="4" t="s">
        <v>249</v>
      </c>
      <c r="X18" s="4" t="s">
        <v>242</v>
      </c>
      <c r="Y18" s="4" t="s">
        <v>258</v>
      </c>
      <c r="Z18" s="4" t="s">
        <v>259</v>
      </c>
      <c r="AA18" s="4" t="s">
        <v>260</v>
      </c>
      <c r="AB18" s="4" t="s">
        <v>260</v>
      </c>
      <c r="AC18" s="4" t="s">
        <v>261</v>
      </c>
      <c r="AD18" s="4" t="s">
        <v>262</v>
      </c>
      <c r="AE18" s="20" t="s">
        <v>67</v>
      </c>
      <c r="AF18" s="11" t="s">
        <v>8</v>
      </c>
      <c r="AG18" s="4" t="s">
        <v>9</v>
      </c>
      <c r="AH18" s="4" t="s">
        <v>244</v>
      </c>
      <c r="AI18" s="4" t="s">
        <v>42</v>
      </c>
      <c r="AJ18" s="4" t="s">
        <v>17</v>
      </c>
      <c r="AK18" s="4" t="s">
        <v>239</v>
      </c>
      <c r="AL18" s="4" t="s">
        <v>21</v>
      </c>
      <c r="AM18" s="4" t="s">
        <v>263</v>
      </c>
      <c r="AN18" s="4" t="s">
        <v>23</v>
      </c>
      <c r="AO18" s="4" t="s">
        <v>257</v>
      </c>
      <c r="AP18" s="4" t="s">
        <v>62</v>
      </c>
      <c r="AQ18" s="4" t="s">
        <v>264</v>
      </c>
      <c r="AR18" s="4" t="s">
        <v>235</v>
      </c>
      <c r="AS18" s="4" t="s">
        <v>265</v>
      </c>
      <c r="AT18" s="4" t="s">
        <v>266</v>
      </c>
      <c r="AU18" s="4" t="s">
        <v>267</v>
      </c>
      <c r="AV18" s="4" t="s">
        <v>268</v>
      </c>
      <c r="AW18" s="4" t="s">
        <v>269</v>
      </c>
      <c r="AX18" s="4" t="s">
        <v>270</v>
      </c>
      <c r="AY18" s="78" t="s">
        <v>69</v>
      </c>
      <c r="AZ18" s="7" t="s">
        <v>40</v>
      </c>
      <c r="BA18" s="4" t="s">
        <v>41</v>
      </c>
      <c r="BB18" s="4" t="s">
        <v>244</v>
      </c>
      <c r="BC18" s="4" t="s">
        <v>245</v>
      </c>
      <c r="BD18" s="4" t="s">
        <v>16</v>
      </c>
      <c r="BE18" s="4" t="s">
        <v>17</v>
      </c>
      <c r="BF18" s="4" t="s">
        <v>239</v>
      </c>
      <c r="BG18" s="4" t="s">
        <v>252</v>
      </c>
      <c r="BH18" s="4" t="s">
        <v>263</v>
      </c>
      <c r="BI18" s="4" t="s">
        <v>23</v>
      </c>
      <c r="BJ18" s="4" t="s">
        <v>24</v>
      </c>
      <c r="BK18" s="4" t="s">
        <v>51</v>
      </c>
      <c r="BL18" s="4" t="s">
        <v>253</v>
      </c>
      <c r="BM18" s="20" t="s">
        <v>67</v>
      </c>
      <c r="BN18" s="11" t="s">
        <v>8</v>
      </c>
      <c r="BO18" s="4" t="s">
        <v>41</v>
      </c>
      <c r="BP18" s="4" t="s">
        <v>244</v>
      </c>
      <c r="BQ18" s="4" t="s">
        <v>245</v>
      </c>
      <c r="BR18" s="4" t="s">
        <v>246</v>
      </c>
      <c r="BS18" s="4" t="s">
        <v>42</v>
      </c>
      <c r="BT18" s="4" t="s">
        <v>17</v>
      </c>
      <c r="BU18" s="4" t="s">
        <v>252</v>
      </c>
      <c r="BV18" s="4" t="s">
        <v>263</v>
      </c>
      <c r="BW18" s="4" t="s">
        <v>271</v>
      </c>
      <c r="BX18" s="4" t="s">
        <v>257</v>
      </c>
      <c r="BY18" s="4" t="s">
        <v>62</v>
      </c>
      <c r="BZ18" s="32" t="s">
        <v>67</v>
      </c>
      <c r="CA18" s="159"/>
    </row>
    <row r="19" spans="1:79" x14ac:dyDescent="0.35">
      <c r="A19" s="49" t="s">
        <v>341</v>
      </c>
      <c r="B19" s="12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9">
        <f>SUM(B19:N19)</f>
        <v>0</v>
      </c>
      <c r="P19" s="14">
        <v>0</v>
      </c>
      <c r="Q19" s="5">
        <v>0</v>
      </c>
      <c r="R19" s="5">
        <v>0</v>
      </c>
      <c r="S19" s="5">
        <v>0</v>
      </c>
      <c r="T19" s="5">
        <v>0</v>
      </c>
      <c r="U19" s="81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21">
        <f>SUM(P19:AD19)</f>
        <v>0</v>
      </c>
      <c r="AF19" s="12">
        <v>0</v>
      </c>
      <c r="AG19" s="5">
        <v>0</v>
      </c>
      <c r="AH19" s="5">
        <v>0</v>
      </c>
      <c r="AI19" s="5">
        <v>0</v>
      </c>
      <c r="AJ19" s="5">
        <v>0.5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9">
        <f>SUM(AF19:AX19)</f>
        <v>0.5</v>
      </c>
      <c r="AZ19" s="14">
        <v>0</v>
      </c>
      <c r="BA19" s="5">
        <v>0</v>
      </c>
      <c r="BB19" s="5">
        <v>0</v>
      </c>
      <c r="BC19" s="5">
        <v>1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5">
        <v>0</v>
      </c>
      <c r="BM19" s="21">
        <f>SUM(AZ19:BL19)</f>
        <v>1</v>
      </c>
      <c r="BN19" s="12">
        <v>0</v>
      </c>
      <c r="BO19" s="12">
        <v>0</v>
      </c>
      <c r="BP19" s="12">
        <v>0</v>
      </c>
      <c r="BQ19" s="12">
        <v>0</v>
      </c>
      <c r="BR19" s="12">
        <v>0</v>
      </c>
      <c r="BS19" s="12">
        <v>0</v>
      </c>
      <c r="BT19" s="5">
        <v>1.5</v>
      </c>
      <c r="BU19" s="5">
        <v>0</v>
      </c>
      <c r="BV19" s="5">
        <v>0</v>
      </c>
      <c r="BW19" s="5">
        <v>0</v>
      </c>
      <c r="BX19" s="5">
        <v>0</v>
      </c>
      <c r="BY19" s="5">
        <v>0</v>
      </c>
      <c r="BZ19" s="31">
        <f>SUM(BN19:BY19)</f>
        <v>1.5</v>
      </c>
      <c r="CA19" s="76">
        <f>BZ19+BM19+AY19+AE19+O19</f>
        <v>3</v>
      </c>
    </row>
    <row r="20" spans="1:79" x14ac:dyDescent="0.35">
      <c r="A20" s="49" t="s">
        <v>342</v>
      </c>
      <c r="B20" s="12">
        <v>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9">
        <f t="shared" ref="O20:O29" si="3">SUM(B20:N20)</f>
        <v>1</v>
      </c>
      <c r="P20" s="14">
        <v>0</v>
      </c>
      <c r="Q20" s="5">
        <v>0</v>
      </c>
      <c r="R20" s="5">
        <v>0</v>
      </c>
      <c r="S20" s="5">
        <v>0</v>
      </c>
      <c r="T20" s="5">
        <v>0</v>
      </c>
      <c r="U20" s="81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21">
        <f t="shared" ref="AE20:AE29" si="4">SUM(P20:AD20)</f>
        <v>0</v>
      </c>
      <c r="AF20" s="12">
        <v>0</v>
      </c>
      <c r="AG20" s="5">
        <v>0</v>
      </c>
      <c r="AH20" s="5">
        <v>0</v>
      </c>
      <c r="AI20" s="5">
        <v>0.5</v>
      </c>
      <c r="AJ20" s="5">
        <v>0.5</v>
      </c>
      <c r="AK20" s="5">
        <v>0</v>
      </c>
      <c r="AL20" s="5">
        <v>0.5</v>
      </c>
      <c r="AM20" s="5">
        <v>0</v>
      </c>
      <c r="AN20" s="5">
        <v>0</v>
      </c>
      <c r="AO20" s="5">
        <v>0.5</v>
      </c>
      <c r="AP20" s="5">
        <v>0</v>
      </c>
      <c r="AQ20" s="5">
        <v>0</v>
      </c>
      <c r="AR20" s="5">
        <v>1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9">
        <f t="shared" ref="AY20:AY29" si="5">SUM(AF20:AX20)</f>
        <v>3</v>
      </c>
      <c r="AZ20" s="14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  <c r="BM20" s="21">
        <f t="shared" ref="BM20:BM29" si="6">SUM(AZ20:BL20)</f>
        <v>0</v>
      </c>
      <c r="BN20" s="12">
        <v>0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31">
        <f t="shared" ref="BZ20:BZ29" si="7">SUM(BN20:BY20)</f>
        <v>0</v>
      </c>
      <c r="CA20" s="76">
        <f t="shared" ref="CA20:CA29" si="8">BZ20+BM20+AY20+AE20+O20</f>
        <v>4</v>
      </c>
    </row>
    <row r="21" spans="1:79" x14ac:dyDescent="0.35">
      <c r="A21" s="49" t="s">
        <v>343</v>
      </c>
      <c r="B21" s="12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9">
        <f t="shared" si="3"/>
        <v>0</v>
      </c>
      <c r="P21" s="14">
        <v>0</v>
      </c>
      <c r="Q21" s="5">
        <v>0</v>
      </c>
      <c r="R21" s="5">
        <v>0</v>
      </c>
      <c r="S21" s="5">
        <v>0</v>
      </c>
      <c r="T21" s="5">
        <v>0</v>
      </c>
      <c r="U21" s="81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21">
        <f t="shared" si="4"/>
        <v>0</v>
      </c>
      <c r="AF21" s="12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9">
        <f t="shared" si="5"/>
        <v>0</v>
      </c>
      <c r="AZ21" s="14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21">
        <f t="shared" si="6"/>
        <v>0</v>
      </c>
      <c r="BN21" s="12">
        <v>1</v>
      </c>
      <c r="BO21" s="5">
        <v>0.5</v>
      </c>
      <c r="BP21" s="5">
        <v>1</v>
      </c>
      <c r="BQ21" s="5">
        <v>0.5</v>
      </c>
      <c r="BR21" s="5">
        <v>0.5</v>
      </c>
      <c r="BS21" s="5">
        <v>2</v>
      </c>
      <c r="BT21" s="5">
        <v>0</v>
      </c>
      <c r="BU21" s="5">
        <v>0</v>
      </c>
      <c r="BV21" s="5">
        <v>1</v>
      </c>
      <c r="BW21" s="5">
        <v>0</v>
      </c>
      <c r="BX21" s="5">
        <v>1.5</v>
      </c>
      <c r="BY21" s="5">
        <v>1</v>
      </c>
      <c r="BZ21" s="31">
        <f t="shared" si="7"/>
        <v>9</v>
      </c>
      <c r="CA21" s="76">
        <f t="shared" si="8"/>
        <v>9</v>
      </c>
    </row>
    <row r="22" spans="1:79" x14ac:dyDescent="0.35">
      <c r="A22" s="49" t="s">
        <v>344</v>
      </c>
      <c r="B22" s="12">
        <v>1</v>
      </c>
      <c r="C22" s="5">
        <v>1</v>
      </c>
      <c r="D22" s="5">
        <v>1</v>
      </c>
      <c r="E22" s="5">
        <v>0</v>
      </c>
      <c r="F22" s="5">
        <v>0</v>
      </c>
      <c r="G22" s="5">
        <v>0</v>
      </c>
      <c r="H22" s="5">
        <v>1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1</v>
      </c>
      <c r="O22" s="59">
        <f t="shared" si="3"/>
        <v>5</v>
      </c>
      <c r="P22" s="14">
        <v>0.5</v>
      </c>
      <c r="Q22" s="5">
        <v>0</v>
      </c>
      <c r="R22" s="5">
        <v>0</v>
      </c>
      <c r="S22" s="5">
        <v>0</v>
      </c>
      <c r="T22" s="5">
        <v>0</v>
      </c>
      <c r="U22" s="81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21">
        <f t="shared" si="4"/>
        <v>0.5</v>
      </c>
      <c r="AF22" s="12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9">
        <f t="shared" si="5"/>
        <v>0</v>
      </c>
      <c r="AZ22" s="14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21">
        <f t="shared" si="6"/>
        <v>0</v>
      </c>
      <c r="BN22" s="12">
        <v>0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31">
        <f t="shared" si="7"/>
        <v>0</v>
      </c>
      <c r="CA22" s="76">
        <f t="shared" si="8"/>
        <v>5.5</v>
      </c>
    </row>
    <row r="23" spans="1:79" x14ac:dyDescent="0.35">
      <c r="A23" s="49" t="s">
        <v>345</v>
      </c>
      <c r="B23" s="12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9">
        <f t="shared" si="3"/>
        <v>0</v>
      </c>
      <c r="P23" s="14">
        <v>0</v>
      </c>
      <c r="Q23" s="5">
        <v>0</v>
      </c>
      <c r="R23" s="5">
        <v>0</v>
      </c>
      <c r="S23" s="5">
        <v>0</v>
      </c>
      <c r="T23" s="5">
        <v>0</v>
      </c>
      <c r="U23" s="81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21">
        <f t="shared" si="4"/>
        <v>0</v>
      </c>
      <c r="AF23" s="12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0.5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9">
        <f t="shared" si="5"/>
        <v>0.5</v>
      </c>
      <c r="AZ23" s="14">
        <v>0</v>
      </c>
      <c r="BA23" s="5">
        <v>0</v>
      </c>
      <c r="BB23" s="5">
        <v>0</v>
      </c>
      <c r="BC23" s="5">
        <v>1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21">
        <f t="shared" si="6"/>
        <v>1</v>
      </c>
      <c r="BN23" s="12">
        <v>0</v>
      </c>
      <c r="BO23" s="5">
        <v>0.5</v>
      </c>
      <c r="BP23" s="5">
        <v>0</v>
      </c>
      <c r="BQ23" s="5">
        <v>0</v>
      </c>
      <c r="BR23" s="5">
        <v>0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31">
        <f t="shared" si="7"/>
        <v>0.5</v>
      </c>
      <c r="CA23" s="76">
        <f t="shared" si="8"/>
        <v>2</v>
      </c>
    </row>
    <row r="24" spans="1:79" x14ac:dyDescent="0.35">
      <c r="A24" s="49" t="s">
        <v>346</v>
      </c>
      <c r="B24" s="12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9">
        <f t="shared" si="3"/>
        <v>0</v>
      </c>
      <c r="P24" s="14">
        <v>0</v>
      </c>
      <c r="Q24" s="5">
        <v>1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21">
        <f t="shared" si="4"/>
        <v>1</v>
      </c>
      <c r="AF24" s="12">
        <v>0</v>
      </c>
      <c r="AG24" s="5">
        <v>1</v>
      </c>
      <c r="AH24" s="5">
        <v>0.5</v>
      </c>
      <c r="AI24" s="5">
        <v>0.5</v>
      </c>
      <c r="AJ24" s="5">
        <v>0.5</v>
      </c>
      <c r="AK24" s="5">
        <v>0</v>
      </c>
      <c r="AL24" s="5">
        <v>0.5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9">
        <f t="shared" si="5"/>
        <v>3</v>
      </c>
      <c r="AZ24" s="14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21">
        <f t="shared" si="6"/>
        <v>0</v>
      </c>
      <c r="BN24" s="12">
        <v>0</v>
      </c>
      <c r="BO24" s="5">
        <v>0</v>
      </c>
      <c r="BP24" s="5">
        <v>1</v>
      </c>
      <c r="BQ24" s="5">
        <v>0.5</v>
      </c>
      <c r="BR24" s="5">
        <v>0.5</v>
      </c>
      <c r="BS24" s="5">
        <v>2</v>
      </c>
      <c r="BT24" s="5">
        <v>1.5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31">
        <f>SUM(BN24:BY24)</f>
        <v>5.5</v>
      </c>
      <c r="CA24" s="76">
        <f t="shared" si="8"/>
        <v>9.5</v>
      </c>
    </row>
    <row r="25" spans="1:79" x14ac:dyDescent="0.35">
      <c r="A25" s="49" t="s">
        <v>347</v>
      </c>
      <c r="B25" s="12">
        <v>1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9">
        <f t="shared" si="3"/>
        <v>1</v>
      </c>
      <c r="P25" s="14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21">
        <f t="shared" si="4"/>
        <v>0</v>
      </c>
      <c r="AF25" s="12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9">
        <f t="shared" si="5"/>
        <v>0</v>
      </c>
      <c r="AZ25" s="14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21">
        <f t="shared" si="6"/>
        <v>0</v>
      </c>
      <c r="BN25" s="12">
        <v>0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>
        <v>0</v>
      </c>
      <c r="BW25" s="5">
        <v>0</v>
      </c>
      <c r="BX25" s="5">
        <v>0</v>
      </c>
      <c r="BY25" s="5">
        <v>0</v>
      </c>
      <c r="BZ25" s="31">
        <f t="shared" si="7"/>
        <v>0</v>
      </c>
      <c r="CA25" s="76">
        <f t="shared" si="8"/>
        <v>1</v>
      </c>
    </row>
    <row r="26" spans="1:79" x14ac:dyDescent="0.35">
      <c r="A26" s="49" t="s">
        <v>348</v>
      </c>
      <c r="B26" s="12">
        <v>1</v>
      </c>
      <c r="C26" s="5">
        <v>1</v>
      </c>
      <c r="D26" s="5">
        <v>1</v>
      </c>
      <c r="E26" s="5">
        <v>1</v>
      </c>
      <c r="F26" s="5">
        <v>0</v>
      </c>
      <c r="G26" s="5">
        <v>0</v>
      </c>
      <c r="H26" s="5">
        <v>1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9">
        <f t="shared" si="3"/>
        <v>5</v>
      </c>
      <c r="P26" s="14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21">
        <f t="shared" si="4"/>
        <v>0</v>
      </c>
      <c r="AF26" s="12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9">
        <f t="shared" si="5"/>
        <v>0</v>
      </c>
      <c r="AZ26" s="14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21">
        <f t="shared" si="6"/>
        <v>0</v>
      </c>
      <c r="BN26" s="12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31">
        <f t="shared" si="7"/>
        <v>0</v>
      </c>
      <c r="CA26" s="76">
        <f t="shared" si="8"/>
        <v>5</v>
      </c>
    </row>
    <row r="27" spans="1:79" x14ac:dyDescent="0.35">
      <c r="A27" s="49" t="s">
        <v>349</v>
      </c>
      <c r="B27" s="12">
        <v>1</v>
      </c>
      <c r="C27" s="5">
        <v>0</v>
      </c>
      <c r="D27" s="5">
        <v>0</v>
      </c>
      <c r="E27" s="5">
        <v>0</v>
      </c>
      <c r="F27" s="5">
        <v>0</v>
      </c>
      <c r="G27" s="5">
        <v>1</v>
      </c>
      <c r="H27" s="5">
        <v>0</v>
      </c>
      <c r="I27" s="5">
        <v>0</v>
      </c>
      <c r="J27" s="5">
        <v>0</v>
      </c>
      <c r="K27" s="5">
        <v>1</v>
      </c>
      <c r="L27" s="5">
        <v>0</v>
      </c>
      <c r="M27" s="5">
        <v>0</v>
      </c>
      <c r="N27" s="5">
        <v>0</v>
      </c>
      <c r="O27" s="59">
        <f t="shared" si="3"/>
        <v>3</v>
      </c>
      <c r="P27" s="14">
        <v>0.5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21">
        <f t="shared" si="4"/>
        <v>0.5</v>
      </c>
      <c r="AF27" s="12">
        <v>1</v>
      </c>
      <c r="AG27" s="5">
        <v>1</v>
      </c>
      <c r="AH27" s="5">
        <v>0.5</v>
      </c>
      <c r="AI27" s="5">
        <v>0.5</v>
      </c>
      <c r="AJ27" s="5">
        <v>0.5</v>
      </c>
      <c r="AK27" s="5">
        <v>0</v>
      </c>
      <c r="AL27" s="5">
        <v>0.5</v>
      </c>
      <c r="AM27" s="5">
        <v>0</v>
      </c>
      <c r="AN27" s="5">
        <v>0</v>
      </c>
      <c r="AO27" s="5">
        <v>0.5</v>
      </c>
      <c r="AP27" s="5">
        <v>0</v>
      </c>
      <c r="AQ27" s="5">
        <v>0</v>
      </c>
      <c r="AR27" s="5">
        <v>0</v>
      </c>
      <c r="AS27" s="5">
        <v>0.5</v>
      </c>
      <c r="AT27" s="5">
        <v>0</v>
      </c>
      <c r="AU27" s="5">
        <v>1</v>
      </c>
      <c r="AV27" s="5">
        <v>1</v>
      </c>
      <c r="AW27" s="5">
        <v>0</v>
      </c>
      <c r="AX27" s="5">
        <v>0</v>
      </c>
      <c r="AY27" s="59">
        <f t="shared" si="5"/>
        <v>7</v>
      </c>
      <c r="AZ27" s="14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21">
        <f t="shared" si="6"/>
        <v>0</v>
      </c>
      <c r="BN27" s="12">
        <v>1</v>
      </c>
      <c r="BO27" s="5">
        <v>0.5</v>
      </c>
      <c r="BP27" s="5">
        <v>1</v>
      </c>
      <c r="BQ27" s="5">
        <v>0.5</v>
      </c>
      <c r="BR27" s="5">
        <v>0.5</v>
      </c>
      <c r="BS27" s="5">
        <v>0</v>
      </c>
      <c r="BT27" s="5">
        <v>1.5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31">
        <f t="shared" si="7"/>
        <v>5</v>
      </c>
      <c r="CA27" s="76">
        <f t="shared" si="8"/>
        <v>15.5</v>
      </c>
    </row>
    <row r="28" spans="1:79" x14ac:dyDescent="0.35">
      <c r="A28" s="49" t="s">
        <v>350</v>
      </c>
      <c r="B28" s="12">
        <v>1</v>
      </c>
      <c r="C28" s="5">
        <v>0</v>
      </c>
      <c r="D28" s="5">
        <v>1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9">
        <f t="shared" si="3"/>
        <v>2</v>
      </c>
      <c r="P28" s="14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21">
        <f t="shared" si="4"/>
        <v>0</v>
      </c>
      <c r="AF28" s="12">
        <v>0</v>
      </c>
      <c r="AG28" s="5">
        <v>0</v>
      </c>
      <c r="AH28" s="5">
        <v>0.5</v>
      </c>
      <c r="AI28" s="5">
        <v>0.5</v>
      </c>
      <c r="AJ28" s="5">
        <v>0</v>
      </c>
      <c r="AK28" s="5">
        <v>0</v>
      </c>
      <c r="AL28" s="5">
        <v>0.5</v>
      </c>
      <c r="AM28" s="5">
        <v>0</v>
      </c>
      <c r="AN28" s="5">
        <v>0</v>
      </c>
      <c r="AO28" s="5">
        <v>0.5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9">
        <f t="shared" si="5"/>
        <v>2</v>
      </c>
      <c r="AZ28" s="14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21">
        <f t="shared" si="6"/>
        <v>0</v>
      </c>
      <c r="BN28" s="12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31">
        <f t="shared" si="7"/>
        <v>0</v>
      </c>
      <c r="CA28" s="76">
        <f t="shared" si="8"/>
        <v>4</v>
      </c>
    </row>
    <row r="29" spans="1:79" ht="15" thickBot="1" x14ac:dyDescent="0.4">
      <c r="A29" s="50" t="s">
        <v>351</v>
      </c>
      <c r="B29" s="13">
        <v>1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79">
        <f t="shared" si="3"/>
        <v>1</v>
      </c>
      <c r="P29" s="15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26">
        <f t="shared" si="4"/>
        <v>0</v>
      </c>
      <c r="AF29" s="13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79">
        <f t="shared" si="5"/>
        <v>0</v>
      </c>
      <c r="AZ29" s="15">
        <v>0</v>
      </c>
      <c r="BA29" s="8">
        <v>0</v>
      </c>
      <c r="BB29" s="8">
        <v>0</v>
      </c>
      <c r="BC29" s="8">
        <v>1</v>
      </c>
      <c r="BD29" s="8">
        <v>0</v>
      </c>
      <c r="BE29" s="8">
        <v>0</v>
      </c>
      <c r="BF29" s="8">
        <v>1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26">
        <f t="shared" si="6"/>
        <v>2</v>
      </c>
      <c r="BN29" s="13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33">
        <f t="shared" si="7"/>
        <v>0</v>
      </c>
      <c r="CA29" s="77">
        <f t="shared" si="8"/>
        <v>3</v>
      </c>
    </row>
  </sheetData>
  <mergeCells count="11">
    <mergeCell ref="CA17:CA18"/>
    <mergeCell ref="B1:T1"/>
    <mergeCell ref="A1:A2"/>
    <mergeCell ref="AM1:AM2"/>
    <mergeCell ref="U1:AL1"/>
    <mergeCell ref="A17:A18"/>
    <mergeCell ref="B17:O17"/>
    <mergeCell ref="AZ17:BM17"/>
    <mergeCell ref="P17:AE17"/>
    <mergeCell ref="AF17:AY17"/>
    <mergeCell ref="BN17:BZ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6"/>
  <sheetViews>
    <sheetView zoomScale="70" zoomScaleNormal="70" workbookViewId="0">
      <selection activeCell="BZ17" sqref="BZ17"/>
    </sheetView>
  </sheetViews>
  <sheetFormatPr defaultRowHeight="14.5" x14ac:dyDescent="0.35"/>
  <cols>
    <col min="1" max="1" width="8.7265625" style="3"/>
    <col min="2" max="19" width="5.453125" customWidth="1"/>
    <col min="20" max="20" width="5.453125" style="42" customWidth="1"/>
    <col min="21" max="36" width="5.453125" customWidth="1"/>
    <col min="37" max="37" width="5.453125" style="30" customWidth="1"/>
    <col min="38" max="38" width="8.7265625" style="30"/>
    <col min="39" max="87" width="4.81640625" customWidth="1"/>
    <col min="88" max="88" width="4.81640625" style="63" customWidth="1"/>
    <col min="89" max="89" width="8.7265625" style="63"/>
  </cols>
  <sheetData>
    <row r="1" spans="1:89" x14ac:dyDescent="0.35">
      <c r="A1" s="170" t="s">
        <v>6</v>
      </c>
      <c r="B1" s="149" t="s">
        <v>52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8"/>
      <c r="U1" s="157" t="s">
        <v>63</v>
      </c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8"/>
      <c r="AL1" s="172" t="s">
        <v>164</v>
      </c>
    </row>
    <row r="2" spans="1:89" s="3" customFormat="1" x14ac:dyDescent="0.35">
      <c r="A2" s="171"/>
      <c r="B2" s="7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16</v>
      </c>
      <c r="H2" s="4" t="s">
        <v>17</v>
      </c>
      <c r="I2" s="4" t="s">
        <v>18</v>
      </c>
      <c r="J2" s="4" t="s">
        <v>21</v>
      </c>
      <c r="K2" s="4" t="s">
        <v>22</v>
      </c>
      <c r="L2" s="4" t="s">
        <v>23</v>
      </c>
      <c r="M2" s="4" t="s">
        <v>25</v>
      </c>
      <c r="N2" s="4" t="s">
        <v>26</v>
      </c>
      <c r="O2" s="4" t="s">
        <v>27</v>
      </c>
      <c r="P2" s="4" t="s">
        <v>53</v>
      </c>
      <c r="Q2" s="4" t="s">
        <v>54</v>
      </c>
      <c r="R2" s="4" t="s">
        <v>55</v>
      </c>
      <c r="S2" s="43" t="s">
        <v>56</v>
      </c>
      <c r="T2" s="39" t="s">
        <v>69</v>
      </c>
      <c r="U2" s="7" t="s">
        <v>8</v>
      </c>
      <c r="V2" s="4" t="s">
        <v>9</v>
      </c>
      <c r="W2" s="4" t="s">
        <v>10</v>
      </c>
      <c r="X2" s="4" t="s">
        <v>11</v>
      </c>
      <c r="Y2" s="4" t="s">
        <v>16</v>
      </c>
      <c r="Z2" s="4" t="s">
        <v>17</v>
      </c>
      <c r="AA2" s="4" t="s">
        <v>18</v>
      </c>
      <c r="AB2" s="4" t="s">
        <v>19</v>
      </c>
      <c r="AC2" s="4" t="s">
        <v>20</v>
      </c>
      <c r="AD2" s="4" t="s">
        <v>64</v>
      </c>
      <c r="AE2" s="4" t="s">
        <v>45</v>
      </c>
      <c r="AF2" s="4" t="s">
        <v>46</v>
      </c>
      <c r="AG2" s="4" t="s">
        <v>47</v>
      </c>
      <c r="AH2" s="4" t="s">
        <v>48</v>
      </c>
      <c r="AI2" s="4" t="s">
        <v>65</v>
      </c>
      <c r="AJ2" s="16" t="s">
        <v>66</v>
      </c>
      <c r="AK2" s="29" t="s">
        <v>69</v>
      </c>
      <c r="AL2" s="173"/>
      <c r="CJ2" s="63"/>
      <c r="CK2" s="63"/>
    </row>
    <row r="3" spans="1:89" x14ac:dyDescent="0.35">
      <c r="A3" s="9" t="s">
        <v>117</v>
      </c>
      <c r="B3" s="14">
        <v>3</v>
      </c>
      <c r="C3" s="5">
        <v>0.5</v>
      </c>
      <c r="D3" s="5">
        <v>0</v>
      </c>
      <c r="E3" s="5">
        <v>0</v>
      </c>
      <c r="F3" s="5">
        <v>1</v>
      </c>
      <c r="G3" s="5">
        <v>0</v>
      </c>
      <c r="H3" s="5">
        <v>0</v>
      </c>
      <c r="I3" s="5">
        <v>0</v>
      </c>
      <c r="J3" s="5">
        <v>0.5</v>
      </c>
      <c r="K3" s="5">
        <v>0.5</v>
      </c>
      <c r="L3" s="5">
        <v>0</v>
      </c>
      <c r="M3" s="5">
        <v>1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44">
        <v>0</v>
      </c>
      <c r="T3" s="40">
        <f>SUM(B3:S3)</f>
        <v>6.5</v>
      </c>
      <c r="U3" s="14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22">
        <f>SUM(U3:AJ3)</f>
        <v>0</v>
      </c>
      <c r="AL3" s="23">
        <f>T3+AK3</f>
        <v>6.5</v>
      </c>
    </row>
    <row r="4" spans="1:89" x14ac:dyDescent="0.35">
      <c r="A4" s="9" t="s">
        <v>118</v>
      </c>
      <c r="B4" s="14">
        <v>2</v>
      </c>
      <c r="C4" s="5">
        <v>0.5</v>
      </c>
      <c r="D4" s="5">
        <v>0.5</v>
      </c>
      <c r="E4" s="5">
        <v>0</v>
      </c>
      <c r="F4" s="5">
        <v>1</v>
      </c>
      <c r="G4" s="5">
        <v>0</v>
      </c>
      <c r="H4" s="5">
        <v>0</v>
      </c>
      <c r="I4" s="5">
        <v>0</v>
      </c>
      <c r="J4" s="5">
        <v>1</v>
      </c>
      <c r="K4" s="5">
        <v>0.5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44">
        <v>0</v>
      </c>
      <c r="T4" s="40">
        <f t="shared" ref="T4:T11" si="0">SUM(B4:S4)</f>
        <v>5.5</v>
      </c>
      <c r="U4" s="14">
        <v>0</v>
      </c>
      <c r="V4" s="5">
        <v>0</v>
      </c>
      <c r="W4" s="5">
        <v>2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22">
        <f t="shared" ref="AK4:AK11" si="1">SUM(U4:AJ4)</f>
        <v>2</v>
      </c>
      <c r="AL4" s="23">
        <f t="shared" ref="AL4:AL11" si="2">T4+AK4</f>
        <v>7.5</v>
      </c>
    </row>
    <row r="5" spans="1:89" x14ac:dyDescent="0.35">
      <c r="A5" s="9" t="s">
        <v>119</v>
      </c>
      <c r="B5" s="14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44">
        <v>0</v>
      </c>
      <c r="T5" s="40">
        <f t="shared" si="0"/>
        <v>0</v>
      </c>
      <c r="U5" s="14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22">
        <f t="shared" si="1"/>
        <v>0</v>
      </c>
      <c r="AL5" s="23">
        <f t="shared" si="2"/>
        <v>0</v>
      </c>
    </row>
    <row r="6" spans="1:89" x14ac:dyDescent="0.35">
      <c r="A6" s="9" t="s">
        <v>120</v>
      </c>
      <c r="B6" s="14">
        <v>0</v>
      </c>
      <c r="C6" s="5">
        <v>0</v>
      </c>
      <c r="D6" s="5">
        <v>0</v>
      </c>
      <c r="E6" s="5">
        <v>0</v>
      </c>
      <c r="F6" s="5">
        <v>1</v>
      </c>
      <c r="G6" s="5">
        <v>0</v>
      </c>
      <c r="H6" s="5">
        <v>0</v>
      </c>
      <c r="I6" s="5">
        <v>0</v>
      </c>
      <c r="J6" s="5">
        <v>1</v>
      </c>
      <c r="K6" s="5">
        <v>0.5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44">
        <v>0</v>
      </c>
      <c r="T6" s="40">
        <f t="shared" si="0"/>
        <v>2.5</v>
      </c>
      <c r="U6" s="14">
        <v>0</v>
      </c>
      <c r="V6" s="5">
        <v>0</v>
      </c>
      <c r="W6" s="5">
        <v>2</v>
      </c>
      <c r="X6" s="5">
        <v>0.5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22">
        <f t="shared" si="1"/>
        <v>2.5</v>
      </c>
      <c r="AL6" s="23">
        <f t="shared" si="2"/>
        <v>5</v>
      </c>
    </row>
    <row r="7" spans="1:89" x14ac:dyDescent="0.35">
      <c r="A7" s="9" t="s">
        <v>121</v>
      </c>
      <c r="B7" s="14">
        <v>2</v>
      </c>
      <c r="C7" s="5">
        <v>0</v>
      </c>
      <c r="D7" s="5">
        <v>0</v>
      </c>
      <c r="E7" s="5">
        <v>0</v>
      </c>
      <c r="F7" s="5">
        <v>1</v>
      </c>
      <c r="G7" s="5">
        <v>0</v>
      </c>
      <c r="H7" s="5">
        <v>0</v>
      </c>
      <c r="I7" s="5">
        <v>0</v>
      </c>
      <c r="J7" s="5">
        <v>1</v>
      </c>
      <c r="K7" s="5">
        <v>0.5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44">
        <v>0</v>
      </c>
      <c r="T7" s="40">
        <f t="shared" si="0"/>
        <v>4.5</v>
      </c>
      <c r="U7" s="14">
        <v>1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22">
        <f t="shared" si="1"/>
        <v>1</v>
      </c>
      <c r="AL7" s="23">
        <f t="shared" si="2"/>
        <v>5.5</v>
      </c>
    </row>
    <row r="8" spans="1:89" x14ac:dyDescent="0.35">
      <c r="A8" s="9" t="s">
        <v>122</v>
      </c>
      <c r="B8" s="14">
        <v>2</v>
      </c>
      <c r="C8" s="5">
        <v>0</v>
      </c>
      <c r="D8" s="5">
        <v>0</v>
      </c>
      <c r="E8" s="5">
        <v>0</v>
      </c>
      <c r="F8" s="5">
        <v>1</v>
      </c>
      <c r="G8" s="5">
        <v>0</v>
      </c>
      <c r="H8" s="5">
        <v>0</v>
      </c>
      <c r="I8" s="5">
        <v>0</v>
      </c>
      <c r="J8" s="5">
        <v>1</v>
      </c>
      <c r="K8" s="5">
        <v>0.5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44">
        <v>0</v>
      </c>
      <c r="T8" s="40">
        <f t="shared" si="0"/>
        <v>4.5</v>
      </c>
      <c r="U8" s="14">
        <v>2</v>
      </c>
      <c r="V8" s="5">
        <v>0</v>
      </c>
      <c r="W8" s="5">
        <v>0</v>
      </c>
      <c r="X8" s="5">
        <v>1</v>
      </c>
      <c r="Y8" s="5">
        <v>0.5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22">
        <f t="shared" si="1"/>
        <v>3.5</v>
      </c>
      <c r="AL8" s="23">
        <f t="shared" si="2"/>
        <v>8</v>
      </c>
    </row>
    <row r="9" spans="1:89" x14ac:dyDescent="0.35">
      <c r="A9" s="9" t="s">
        <v>123</v>
      </c>
      <c r="B9" s="14">
        <v>3</v>
      </c>
      <c r="C9" s="5">
        <v>0.5</v>
      </c>
      <c r="D9" s="5">
        <v>0.5</v>
      </c>
      <c r="E9" s="5">
        <v>1</v>
      </c>
      <c r="F9" s="5">
        <v>1</v>
      </c>
      <c r="G9" s="5">
        <v>0</v>
      </c>
      <c r="H9" s="5">
        <v>0</v>
      </c>
      <c r="I9" s="5">
        <v>0</v>
      </c>
      <c r="J9" s="5">
        <v>1</v>
      </c>
      <c r="K9" s="5">
        <v>1</v>
      </c>
      <c r="L9" s="5">
        <v>0</v>
      </c>
      <c r="M9" s="5">
        <v>1</v>
      </c>
      <c r="N9" s="5">
        <v>2</v>
      </c>
      <c r="O9" s="5">
        <v>0</v>
      </c>
      <c r="P9" s="5">
        <v>0</v>
      </c>
      <c r="Q9" s="5">
        <v>0</v>
      </c>
      <c r="R9" s="5">
        <v>0</v>
      </c>
      <c r="S9" s="44">
        <v>1</v>
      </c>
      <c r="T9" s="40">
        <f t="shared" si="0"/>
        <v>12</v>
      </c>
      <c r="U9" s="14">
        <v>1</v>
      </c>
      <c r="V9" s="5">
        <v>0</v>
      </c>
      <c r="W9" s="5">
        <v>0</v>
      </c>
      <c r="X9" s="5">
        <v>0.5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22">
        <f t="shared" si="1"/>
        <v>1.5</v>
      </c>
      <c r="AL9" s="23">
        <f t="shared" si="2"/>
        <v>13.5</v>
      </c>
    </row>
    <row r="10" spans="1:89" x14ac:dyDescent="0.35">
      <c r="A10" s="9" t="s">
        <v>124</v>
      </c>
      <c r="B10" s="14">
        <v>3</v>
      </c>
      <c r="C10" s="5">
        <v>0.5</v>
      </c>
      <c r="D10" s="5">
        <v>0.5</v>
      </c>
      <c r="E10" s="5">
        <v>1</v>
      </c>
      <c r="F10" s="5">
        <v>1</v>
      </c>
      <c r="G10" s="5">
        <v>0</v>
      </c>
      <c r="H10" s="5">
        <v>0</v>
      </c>
      <c r="I10" s="5">
        <v>0</v>
      </c>
      <c r="J10" s="5">
        <v>1</v>
      </c>
      <c r="K10" s="5">
        <v>0.5</v>
      </c>
      <c r="L10" s="5">
        <v>0</v>
      </c>
      <c r="M10" s="5">
        <v>0</v>
      </c>
      <c r="N10" s="5">
        <v>1</v>
      </c>
      <c r="O10" s="5">
        <v>0</v>
      </c>
      <c r="P10" s="5">
        <v>0</v>
      </c>
      <c r="Q10" s="5">
        <v>0.5</v>
      </c>
      <c r="R10" s="5">
        <v>0.5</v>
      </c>
      <c r="S10" s="44">
        <v>1</v>
      </c>
      <c r="T10" s="40">
        <f t="shared" si="0"/>
        <v>10.5</v>
      </c>
      <c r="U10" s="14">
        <v>1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22">
        <f t="shared" si="1"/>
        <v>1</v>
      </c>
      <c r="AL10" s="23">
        <f t="shared" si="2"/>
        <v>11.5</v>
      </c>
    </row>
    <row r="11" spans="1:89" ht="15" thickBot="1" x14ac:dyDescent="0.4">
      <c r="A11" s="10" t="s">
        <v>125</v>
      </c>
      <c r="B11" s="15">
        <v>0</v>
      </c>
      <c r="C11" s="8">
        <v>0</v>
      </c>
      <c r="D11" s="8">
        <v>0</v>
      </c>
      <c r="E11" s="8">
        <v>0</v>
      </c>
      <c r="F11" s="8">
        <v>1</v>
      </c>
      <c r="G11" s="8">
        <v>0</v>
      </c>
      <c r="H11" s="8">
        <v>0</v>
      </c>
      <c r="I11" s="8">
        <v>0</v>
      </c>
      <c r="J11" s="8">
        <v>1</v>
      </c>
      <c r="K11" s="8">
        <v>1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45">
        <v>0</v>
      </c>
      <c r="T11" s="41">
        <f t="shared" si="0"/>
        <v>3</v>
      </c>
      <c r="U11" s="15">
        <v>1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27">
        <f t="shared" si="1"/>
        <v>1</v>
      </c>
      <c r="AL11" s="25">
        <f t="shared" si="2"/>
        <v>4</v>
      </c>
    </row>
    <row r="15" spans="1:89" ht="15" thickBot="1" x14ac:dyDescent="0.4"/>
    <row r="16" spans="1:89" ht="18" customHeight="1" x14ac:dyDescent="0.35">
      <c r="A16" s="154" t="s">
        <v>6</v>
      </c>
      <c r="B16" s="157" t="s">
        <v>287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8"/>
      <c r="Z16" s="157" t="s">
        <v>304</v>
      </c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8"/>
      <c r="AT16" s="157" t="s">
        <v>413</v>
      </c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8"/>
      <c r="BI16" s="165" t="s">
        <v>415</v>
      </c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57" t="s">
        <v>414</v>
      </c>
      <c r="CA16" s="156"/>
      <c r="CB16" s="156"/>
      <c r="CC16" s="156"/>
      <c r="CD16" s="156"/>
      <c r="CE16" s="156"/>
      <c r="CF16" s="156"/>
      <c r="CG16" s="156"/>
      <c r="CH16" s="156"/>
      <c r="CI16" s="156"/>
      <c r="CJ16" s="158"/>
      <c r="CK16" s="168" t="s">
        <v>164</v>
      </c>
    </row>
    <row r="17" spans="1:89" s="3" customFormat="1" x14ac:dyDescent="0.35">
      <c r="A17" s="155"/>
      <c r="B17" s="11" t="s">
        <v>8</v>
      </c>
      <c r="C17" s="4" t="s">
        <v>41</v>
      </c>
      <c r="D17" s="4" t="s">
        <v>244</v>
      </c>
      <c r="E17" s="4" t="s">
        <v>245</v>
      </c>
      <c r="F17" s="4" t="s">
        <v>246</v>
      </c>
      <c r="G17" s="4" t="s">
        <v>277</v>
      </c>
      <c r="H17" s="4" t="s">
        <v>248</v>
      </c>
      <c r="I17" s="4" t="s">
        <v>42</v>
      </c>
      <c r="J17" s="4" t="s">
        <v>250</v>
      </c>
      <c r="K17" s="4" t="s">
        <v>278</v>
      </c>
      <c r="L17" s="4" t="s">
        <v>279</v>
      </c>
      <c r="M17" s="4" t="s">
        <v>280</v>
      </c>
      <c r="N17" s="4" t="s">
        <v>281</v>
      </c>
      <c r="O17" s="4" t="s">
        <v>282</v>
      </c>
      <c r="P17" s="4" t="s">
        <v>283</v>
      </c>
      <c r="Q17" s="4" t="s">
        <v>284</v>
      </c>
      <c r="R17" s="4" t="s">
        <v>285</v>
      </c>
      <c r="S17" s="4" t="s">
        <v>286</v>
      </c>
      <c r="T17" s="128" t="s">
        <v>252</v>
      </c>
      <c r="U17" s="4" t="s">
        <v>263</v>
      </c>
      <c r="V17" s="4" t="s">
        <v>23</v>
      </c>
      <c r="W17" s="4" t="s">
        <v>257</v>
      </c>
      <c r="X17" s="4" t="s">
        <v>62</v>
      </c>
      <c r="Y17" s="78" t="s">
        <v>69</v>
      </c>
      <c r="Z17" s="7" t="s">
        <v>40</v>
      </c>
      <c r="AA17" s="4" t="s">
        <v>9</v>
      </c>
      <c r="AB17" s="4" t="s">
        <v>244</v>
      </c>
      <c r="AC17" s="4" t="s">
        <v>42</v>
      </c>
      <c r="AD17" s="4" t="s">
        <v>250</v>
      </c>
      <c r="AE17" s="4" t="s">
        <v>239</v>
      </c>
      <c r="AF17" s="4" t="s">
        <v>252</v>
      </c>
      <c r="AG17" s="4" t="s">
        <v>263</v>
      </c>
      <c r="AH17" s="4" t="s">
        <v>23</v>
      </c>
      <c r="AI17" s="4" t="s">
        <v>257</v>
      </c>
      <c r="AJ17" s="4" t="s">
        <v>62</v>
      </c>
      <c r="AK17" s="4" t="s">
        <v>264</v>
      </c>
      <c r="AL17" s="4" t="s">
        <v>288</v>
      </c>
      <c r="AM17" s="4" t="s">
        <v>265</v>
      </c>
      <c r="AN17" s="4" t="s">
        <v>289</v>
      </c>
      <c r="AO17" s="4" t="s">
        <v>290</v>
      </c>
      <c r="AP17" s="4" t="s">
        <v>268</v>
      </c>
      <c r="AQ17" s="4" t="s">
        <v>269</v>
      </c>
      <c r="AR17" s="4" t="s">
        <v>270</v>
      </c>
      <c r="AS17" s="95" t="s">
        <v>69</v>
      </c>
      <c r="AT17" s="7" t="s">
        <v>225</v>
      </c>
      <c r="AU17" s="4" t="s">
        <v>226</v>
      </c>
      <c r="AV17" s="4" t="s">
        <v>227</v>
      </c>
      <c r="AW17" s="4" t="s">
        <v>228</v>
      </c>
      <c r="AX17" s="4" t="s">
        <v>229</v>
      </c>
      <c r="AY17" s="4" t="s">
        <v>230</v>
      </c>
      <c r="AZ17" s="4" t="s">
        <v>231</v>
      </c>
      <c r="BA17" s="4" t="s">
        <v>292</v>
      </c>
      <c r="BB17" s="4" t="s">
        <v>293</v>
      </c>
      <c r="BC17" s="4" t="s">
        <v>294</v>
      </c>
      <c r="BD17" s="4" t="s">
        <v>295</v>
      </c>
      <c r="BE17" s="4" t="s">
        <v>296</v>
      </c>
      <c r="BF17" s="4" t="s">
        <v>297</v>
      </c>
      <c r="BG17" s="4" t="s">
        <v>298</v>
      </c>
      <c r="BH17" s="107" t="s">
        <v>69</v>
      </c>
      <c r="BI17" s="11" t="s">
        <v>40</v>
      </c>
      <c r="BJ17" s="4" t="s">
        <v>41</v>
      </c>
      <c r="BK17" s="4" t="s">
        <v>244</v>
      </c>
      <c r="BL17" s="4" t="s">
        <v>245</v>
      </c>
      <c r="BM17" s="4" t="s">
        <v>246</v>
      </c>
      <c r="BN17" s="4" t="s">
        <v>247</v>
      </c>
      <c r="BO17" s="4" t="s">
        <v>299</v>
      </c>
      <c r="BP17" s="4" t="s">
        <v>300</v>
      </c>
      <c r="BQ17" s="4" t="s">
        <v>302</v>
      </c>
      <c r="BR17" s="4" t="s">
        <v>301</v>
      </c>
      <c r="BS17" s="4" t="s">
        <v>303</v>
      </c>
      <c r="BT17" s="4" t="s">
        <v>260</v>
      </c>
      <c r="BU17" s="4" t="s">
        <v>261</v>
      </c>
      <c r="BV17" s="4" t="s">
        <v>42</v>
      </c>
      <c r="BW17" s="4" t="s">
        <v>250</v>
      </c>
      <c r="BX17" s="4" t="s">
        <v>239</v>
      </c>
      <c r="BY17" s="16" t="s">
        <v>69</v>
      </c>
      <c r="BZ17" s="7" t="s">
        <v>8</v>
      </c>
      <c r="CA17" s="4" t="s">
        <v>41</v>
      </c>
      <c r="CB17" s="4" t="s">
        <v>244</v>
      </c>
      <c r="CC17" s="4" t="s">
        <v>245</v>
      </c>
      <c r="CD17" s="4" t="s">
        <v>246</v>
      </c>
      <c r="CE17" s="4" t="s">
        <v>247</v>
      </c>
      <c r="CF17" s="4" t="s">
        <v>248</v>
      </c>
      <c r="CG17" s="4" t="s">
        <v>249</v>
      </c>
      <c r="CH17" s="4" t="s">
        <v>242</v>
      </c>
      <c r="CI17" s="4" t="s">
        <v>42</v>
      </c>
      <c r="CJ17" s="102" t="s">
        <v>67</v>
      </c>
      <c r="CK17" s="169"/>
    </row>
    <row r="18" spans="1:89" s="3" customFormat="1" x14ac:dyDescent="0.35">
      <c r="A18" s="49" t="s">
        <v>352</v>
      </c>
      <c r="B18" s="89">
        <v>0.5</v>
      </c>
      <c r="C18" s="61">
        <v>0</v>
      </c>
      <c r="D18" s="61">
        <v>0</v>
      </c>
      <c r="E18" s="61">
        <v>0.5</v>
      </c>
      <c r="F18" s="61">
        <v>0</v>
      </c>
      <c r="G18" s="61">
        <v>0</v>
      </c>
      <c r="H18" s="61">
        <v>0.5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92">
        <f>SUM(B18:X18)</f>
        <v>1.5</v>
      </c>
      <c r="Z18" s="96">
        <v>0</v>
      </c>
      <c r="AA18" s="60">
        <v>0</v>
      </c>
      <c r="AB18" s="60">
        <v>0</v>
      </c>
      <c r="AC18" s="60">
        <v>0</v>
      </c>
      <c r="AD18" s="60">
        <v>0</v>
      </c>
      <c r="AE18" s="60">
        <v>0</v>
      </c>
      <c r="AF18" s="60">
        <v>0</v>
      </c>
      <c r="AG18" s="60">
        <v>0</v>
      </c>
      <c r="AH18" s="60">
        <v>0</v>
      </c>
      <c r="AI18" s="60">
        <v>0</v>
      </c>
      <c r="AJ18" s="60">
        <v>0</v>
      </c>
      <c r="AK18" s="60">
        <v>0</v>
      </c>
      <c r="AL18" s="60">
        <v>0</v>
      </c>
      <c r="AM18" s="60">
        <v>0</v>
      </c>
      <c r="AN18" s="60">
        <v>0</v>
      </c>
      <c r="AO18" s="60">
        <v>0</v>
      </c>
      <c r="AP18" s="60">
        <v>0</v>
      </c>
      <c r="AQ18" s="60">
        <v>0</v>
      </c>
      <c r="AR18" s="60">
        <v>0</v>
      </c>
      <c r="AS18" s="97">
        <f>SUM(Z18:AR18)</f>
        <v>0</v>
      </c>
      <c r="AT18" s="96">
        <v>0</v>
      </c>
      <c r="AU18" s="60">
        <v>0</v>
      </c>
      <c r="AV18" s="60">
        <v>0</v>
      </c>
      <c r="AW18" s="60">
        <v>0</v>
      </c>
      <c r="AX18" s="60">
        <v>0</v>
      </c>
      <c r="AY18" s="60">
        <v>0</v>
      </c>
      <c r="AZ18" s="60">
        <v>0</v>
      </c>
      <c r="BA18" s="60">
        <v>0</v>
      </c>
      <c r="BB18" s="60">
        <v>0</v>
      </c>
      <c r="BC18" s="60">
        <v>0</v>
      </c>
      <c r="BD18" s="60">
        <v>0</v>
      </c>
      <c r="BE18" s="60">
        <v>0</v>
      </c>
      <c r="BF18" s="60">
        <v>0</v>
      </c>
      <c r="BG18" s="60">
        <v>0</v>
      </c>
      <c r="BH18" s="97">
        <f>SUM(AT18:BG18)</f>
        <v>0</v>
      </c>
      <c r="BI18" s="90">
        <v>0</v>
      </c>
      <c r="BJ18" s="90">
        <v>0</v>
      </c>
      <c r="BK18" s="90">
        <v>0</v>
      </c>
      <c r="BL18" s="90">
        <v>0</v>
      </c>
      <c r="BM18" s="90">
        <v>0</v>
      </c>
      <c r="BN18" s="90">
        <v>0</v>
      </c>
      <c r="BO18" s="90">
        <v>0</v>
      </c>
      <c r="BP18" s="90">
        <v>0</v>
      </c>
      <c r="BQ18" s="90">
        <v>0</v>
      </c>
      <c r="BR18" s="90">
        <v>0</v>
      </c>
      <c r="BS18" s="90">
        <v>0</v>
      </c>
      <c r="BT18" s="90">
        <v>0</v>
      </c>
      <c r="BU18" s="90">
        <v>0</v>
      </c>
      <c r="BV18" s="90">
        <v>0</v>
      </c>
      <c r="BW18" s="90">
        <v>0</v>
      </c>
      <c r="BX18" s="90">
        <v>0</v>
      </c>
      <c r="BY18" s="100">
        <f>SUM(BI18:BX18)</f>
        <v>0</v>
      </c>
      <c r="BZ18" s="103">
        <v>0</v>
      </c>
      <c r="CA18" s="61">
        <v>0</v>
      </c>
      <c r="CB18" s="61">
        <v>0</v>
      </c>
      <c r="CC18" s="61">
        <v>0</v>
      </c>
      <c r="CD18" s="61">
        <v>0</v>
      </c>
      <c r="CE18" s="61">
        <v>0</v>
      </c>
      <c r="CF18" s="61">
        <v>0</v>
      </c>
      <c r="CG18" s="61">
        <v>0</v>
      </c>
      <c r="CH18" s="61">
        <v>0</v>
      </c>
      <c r="CI18" s="61">
        <v>0</v>
      </c>
      <c r="CJ18" s="104">
        <f>SUM(BZ18:CI18)</f>
        <v>0</v>
      </c>
      <c r="CK18" s="87">
        <f>CJ18+BY18+BH18+AS18+Y18</f>
        <v>1.5</v>
      </c>
    </row>
    <row r="19" spans="1:89" s="3" customFormat="1" x14ac:dyDescent="0.35">
      <c r="A19" s="49" t="s">
        <v>353</v>
      </c>
      <c r="B19" s="89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  <c r="Y19" s="92">
        <f t="shared" ref="Y19:Y26" si="3">SUM(B19:X19)</f>
        <v>0</v>
      </c>
      <c r="Z19" s="96">
        <v>0</v>
      </c>
      <c r="AA19" s="60">
        <v>0</v>
      </c>
      <c r="AB19" s="60">
        <v>0</v>
      </c>
      <c r="AC19" s="60">
        <v>0.5</v>
      </c>
      <c r="AD19" s="60">
        <v>0</v>
      </c>
      <c r="AE19" s="60">
        <v>0</v>
      </c>
      <c r="AF19" s="60">
        <v>0</v>
      </c>
      <c r="AG19" s="60">
        <v>0</v>
      </c>
      <c r="AH19" s="60">
        <v>0</v>
      </c>
      <c r="AI19" s="60">
        <v>0</v>
      </c>
      <c r="AJ19" s="60">
        <v>0</v>
      </c>
      <c r="AK19" s="60">
        <v>0</v>
      </c>
      <c r="AL19" s="60">
        <v>0</v>
      </c>
      <c r="AM19" s="60">
        <v>0</v>
      </c>
      <c r="AN19" s="60">
        <v>0</v>
      </c>
      <c r="AO19" s="60">
        <v>0</v>
      </c>
      <c r="AP19" s="60">
        <v>0</v>
      </c>
      <c r="AQ19" s="60">
        <v>0</v>
      </c>
      <c r="AR19" s="60">
        <v>0</v>
      </c>
      <c r="AS19" s="97">
        <f t="shared" ref="AS19:AS26" si="4">SUM(Z19:AR19)</f>
        <v>0.5</v>
      </c>
      <c r="AT19" s="96">
        <v>0</v>
      </c>
      <c r="AU19" s="60">
        <v>0</v>
      </c>
      <c r="AV19" s="60">
        <v>0</v>
      </c>
      <c r="AW19" s="60">
        <v>0</v>
      </c>
      <c r="AX19" s="60">
        <v>0</v>
      </c>
      <c r="AY19" s="60">
        <v>0</v>
      </c>
      <c r="AZ19" s="60">
        <v>0</v>
      </c>
      <c r="BA19" s="60">
        <v>0</v>
      </c>
      <c r="BB19" s="60">
        <v>0</v>
      </c>
      <c r="BC19" s="60">
        <v>0</v>
      </c>
      <c r="BD19" s="60">
        <v>0</v>
      </c>
      <c r="BE19" s="60">
        <v>0</v>
      </c>
      <c r="BF19" s="60">
        <v>0</v>
      </c>
      <c r="BG19" s="60">
        <v>0</v>
      </c>
      <c r="BH19" s="97">
        <f t="shared" ref="BH19:BH26" si="5">SUM(AT19:BG19)</f>
        <v>0</v>
      </c>
      <c r="BI19" s="90">
        <v>0</v>
      </c>
      <c r="BJ19" s="90">
        <v>0</v>
      </c>
      <c r="BK19" s="90">
        <v>0</v>
      </c>
      <c r="BL19" s="90">
        <v>0</v>
      </c>
      <c r="BM19" s="90">
        <v>0</v>
      </c>
      <c r="BN19" s="90">
        <v>0</v>
      </c>
      <c r="BO19" s="90">
        <v>0</v>
      </c>
      <c r="BP19" s="90">
        <v>0</v>
      </c>
      <c r="BQ19" s="90">
        <v>0</v>
      </c>
      <c r="BR19" s="90">
        <v>0</v>
      </c>
      <c r="BS19" s="90">
        <v>0</v>
      </c>
      <c r="BT19" s="90">
        <v>0</v>
      </c>
      <c r="BU19" s="90">
        <v>0</v>
      </c>
      <c r="BV19" s="90">
        <v>0</v>
      </c>
      <c r="BW19" s="90">
        <v>0</v>
      </c>
      <c r="BX19" s="90">
        <v>0</v>
      </c>
      <c r="BY19" s="100">
        <f t="shared" ref="BY19:BY26" si="6">SUM(BI19:BX19)</f>
        <v>0</v>
      </c>
      <c r="BZ19" s="103">
        <v>0</v>
      </c>
      <c r="CA19" s="61">
        <v>0</v>
      </c>
      <c r="CB19" s="61">
        <v>0</v>
      </c>
      <c r="CC19" s="61">
        <v>0</v>
      </c>
      <c r="CD19" s="61">
        <v>0</v>
      </c>
      <c r="CE19" s="61">
        <v>0</v>
      </c>
      <c r="CF19" s="61">
        <v>0</v>
      </c>
      <c r="CG19" s="61">
        <v>0</v>
      </c>
      <c r="CH19" s="61">
        <v>0</v>
      </c>
      <c r="CI19" s="61">
        <v>0</v>
      </c>
      <c r="CJ19" s="104">
        <f t="shared" ref="CJ19:CJ26" si="7">SUM(BZ19:CI19)</f>
        <v>0</v>
      </c>
      <c r="CK19" s="87">
        <f t="shared" ref="CK19:CK26" si="8">CJ19+BY19+BH19+AS19+Y19</f>
        <v>0.5</v>
      </c>
    </row>
    <row r="20" spans="1:89" s="3" customFormat="1" x14ac:dyDescent="0.35">
      <c r="A20" s="49" t="s">
        <v>354</v>
      </c>
      <c r="B20" s="89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92">
        <f t="shared" si="3"/>
        <v>0</v>
      </c>
      <c r="Z20" s="96">
        <v>0</v>
      </c>
      <c r="AA20" s="60">
        <v>0</v>
      </c>
      <c r="AB20" s="60">
        <v>0</v>
      </c>
      <c r="AC20" s="60">
        <v>0</v>
      </c>
      <c r="AD20" s="60">
        <v>0</v>
      </c>
      <c r="AE20" s="60">
        <v>0</v>
      </c>
      <c r="AF20" s="60">
        <v>0</v>
      </c>
      <c r="AG20" s="60">
        <v>0</v>
      </c>
      <c r="AH20" s="60">
        <v>0</v>
      </c>
      <c r="AI20" s="60">
        <v>0</v>
      </c>
      <c r="AJ20" s="60">
        <v>0</v>
      </c>
      <c r="AK20" s="60">
        <v>0</v>
      </c>
      <c r="AL20" s="60">
        <v>0</v>
      </c>
      <c r="AM20" s="60">
        <v>0</v>
      </c>
      <c r="AN20" s="60">
        <v>0</v>
      </c>
      <c r="AO20" s="60">
        <v>0</v>
      </c>
      <c r="AP20" s="60">
        <v>0</v>
      </c>
      <c r="AQ20" s="60">
        <v>0</v>
      </c>
      <c r="AR20" s="60">
        <v>0</v>
      </c>
      <c r="AS20" s="97">
        <f t="shared" si="4"/>
        <v>0</v>
      </c>
      <c r="AT20" s="96">
        <v>0</v>
      </c>
      <c r="AU20" s="60">
        <v>0</v>
      </c>
      <c r="AV20" s="60">
        <v>0</v>
      </c>
      <c r="AW20" s="60">
        <v>0</v>
      </c>
      <c r="AX20" s="60">
        <v>0</v>
      </c>
      <c r="AY20" s="60">
        <v>0</v>
      </c>
      <c r="AZ20" s="60">
        <v>0</v>
      </c>
      <c r="BA20" s="60">
        <v>0</v>
      </c>
      <c r="BB20" s="60">
        <v>0</v>
      </c>
      <c r="BC20" s="60">
        <v>0</v>
      </c>
      <c r="BD20" s="60">
        <v>0</v>
      </c>
      <c r="BE20" s="60">
        <v>0</v>
      </c>
      <c r="BF20" s="60">
        <v>0</v>
      </c>
      <c r="BG20" s="60">
        <v>0</v>
      </c>
      <c r="BH20" s="97">
        <f t="shared" si="5"/>
        <v>0</v>
      </c>
      <c r="BI20" s="90">
        <v>0</v>
      </c>
      <c r="BJ20" s="90">
        <v>0</v>
      </c>
      <c r="BK20" s="90">
        <v>0</v>
      </c>
      <c r="BL20" s="90">
        <v>0</v>
      </c>
      <c r="BM20" s="90">
        <v>0</v>
      </c>
      <c r="BN20" s="90">
        <v>0</v>
      </c>
      <c r="BO20" s="90">
        <v>0</v>
      </c>
      <c r="BP20" s="90">
        <v>0</v>
      </c>
      <c r="BQ20" s="90">
        <v>0</v>
      </c>
      <c r="BR20" s="90">
        <v>0</v>
      </c>
      <c r="BS20" s="90">
        <v>0</v>
      </c>
      <c r="BT20" s="90">
        <v>0</v>
      </c>
      <c r="BU20" s="90">
        <v>0</v>
      </c>
      <c r="BV20" s="90">
        <v>0</v>
      </c>
      <c r="BW20" s="90">
        <v>0</v>
      </c>
      <c r="BX20" s="90">
        <v>0</v>
      </c>
      <c r="BY20" s="100">
        <f t="shared" si="6"/>
        <v>0</v>
      </c>
      <c r="BZ20" s="103">
        <v>0</v>
      </c>
      <c r="CA20" s="61">
        <v>0</v>
      </c>
      <c r="CB20" s="61">
        <v>0</v>
      </c>
      <c r="CC20" s="61">
        <v>0</v>
      </c>
      <c r="CD20" s="61">
        <v>0</v>
      </c>
      <c r="CE20" s="61">
        <v>0</v>
      </c>
      <c r="CF20" s="61">
        <v>0</v>
      </c>
      <c r="CG20" s="61">
        <v>0</v>
      </c>
      <c r="CH20" s="61">
        <v>0</v>
      </c>
      <c r="CI20" s="61">
        <v>0</v>
      </c>
      <c r="CJ20" s="104">
        <f t="shared" si="7"/>
        <v>0</v>
      </c>
      <c r="CK20" s="87">
        <f t="shared" si="8"/>
        <v>0</v>
      </c>
    </row>
    <row r="21" spans="1:89" s="3" customFormat="1" x14ac:dyDescent="0.35">
      <c r="A21" s="49" t="s">
        <v>355</v>
      </c>
      <c r="B21" s="89">
        <v>0.5</v>
      </c>
      <c r="C21" s="60">
        <v>0.5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92">
        <f t="shared" si="3"/>
        <v>1</v>
      </c>
      <c r="Z21" s="96">
        <v>0</v>
      </c>
      <c r="AA21" s="60">
        <v>0</v>
      </c>
      <c r="AB21" s="60">
        <v>0</v>
      </c>
      <c r="AC21" s="60">
        <v>0</v>
      </c>
      <c r="AD21" s="60">
        <v>0</v>
      </c>
      <c r="AE21" s="60">
        <v>0</v>
      </c>
      <c r="AF21" s="60">
        <v>0.5</v>
      </c>
      <c r="AG21" s="60">
        <v>0</v>
      </c>
      <c r="AH21" s="60">
        <v>0</v>
      </c>
      <c r="AI21" s="60">
        <v>0.5</v>
      </c>
      <c r="AJ21" s="60">
        <v>0</v>
      </c>
      <c r="AK21" s="60">
        <v>0</v>
      </c>
      <c r="AL21" s="60">
        <v>0</v>
      </c>
      <c r="AM21" s="60">
        <v>0</v>
      </c>
      <c r="AN21" s="60">
        <v>0</v>
      </c>
      <c r="AO21" s="60">
        <v>0</v>
      </c>
      <c r="AP21" s="60">
        <v>0</v>
      </c>
      <c r="AQ21" s="60">
        <v>0</v>
      </c>
      <c r="AR21" s="60">
        <v>0</v>
      </c>
      <c r="AS21" s="97">
        <f t="shared" si="4"/>
        <v>1</v>
      </c>
      <c r="AT21" s="96">
        <v>0.5</v>
      </c>
      <c r="AU21" s="60">
        <v>0</v>
      </c>
      <c r="AV21" s="60">
        <v>0</v>
      </c>
      <c r="AW21" s="60">
        <v>0</v>
      </c>
      <c r="AX21" s="60">
        <v>0</v>
      </c>
      <c r="AY21" s="60">
        <v>0</v>
      </c>
      <c r="AZ21" s="60">
        <v>0</v>
      </c>
      <c r="BA21" s="60">
        <v>0</v>
      </c>
      <c r="BB21" s="60">
        <v>0</v>
      </c>
      <c r="BC21" s="60">
        <v>0</v>
      </c>
      <c r="BD21" s="60">
        <v>0</v>
      </c>
      <c r="BE21" s="60">
        <v>0</v>
      </c>
      <c r="BF21" s="60">
        <v>0</v>
      </c>
      <c r="BG21" s="60">
        <v>0</v>
      </c>
      <c r="BH21" s="97">
        <f t="shared" si="5"/>
        <v>0.5</v>
      </c>
      <c r="BI21" s="90">
        <v>0</v>
      </c>
      <c r="BJ21" s="90">
        <v>0</v>
      </c>
      <c r="BK21" s="90">
        <v>0</v>
      </c>
      <c r="BL21" s="90">
        <v>0</v>
      </c>
      <c r="BM21" s="90">
        <v>0</v>
      </c>
      <c r="BN21" s="90">
        <v>0</v>
      </c>
      <c r="BO21" s="90">
        <v>0</v>
      </c>
      <c r="BP21" s="90">
        <v>0</v>
      </c>
      <c r="BQ21" s="90">
        <v>0</v>
      </c>
      <c r="BR21" s="90">
        <v>0</v>
      </c>
      <c r="BS21" s="90">
        <v>0</v>
      </c>
      <c r="BT21" s="90">
        <v>0</v>
      </c>
      <c r="BU21" s="90">
        <v>0</v>
      </c>
      <c r="BV21" s="90">
        <v>0</v>
      </c>
      <c r="BW21" s="90">
        <v>0</v>
      </c>
      <c r="BX21" s="90">
        <v>0</v>
      </c>
      <c r="BY21" s="100">
        <f t="shared" si="6"/>
        <v>0</v>
      </c>
      <c r="BZ21" s="103">
        <v>0</v>
      </c>
      <c r="CA21" s="61">
        <v>1</v>
      </c>
      <c r="CB21" s="61">
        <v>0</v>
      </c>
      <c r="CC21" s="61">
        <v>0</v>
      </c>
      <c r="CD21" s="61">
        <v>0</v>
      </c>
      <c r="CE21" s="61">
        <v>0</v>
      </c>
      <c r="CF21" s="61">
        <v>0</v>
      </c>
      <c r="CG21" s="61">
        <v>0</v>
      </c>
      <c r="CH21" s="61">
        <v>0</v>
      </c>
      <c r="CI21" s="61">
        <v>0</v>
      </c>
      <c r="CJ21" s="104">
        <f t="shared" si="7"/>
        <v>1</v>
      </c>
      <c r="CK21" s="87">
        <f t="shared" si="8"/>
        <v>3.5</v>
      </c>
    </row>
    <row r="22" spans="1:89" s="3" customFormat="1" x14ac:dyDescent="0.35">
      <c r="A22" s="49" t="s">
        <v>356</v>
      </c>
      <c r="B22" s="90">
        <v>0.5</v>
      </c>
      <c r="C22" s="61">
        <v>0</v>
      </c>
      <c r="D22" s="61">
        <v>0</v>
      </c>
      <c r="E22" s="60">
        <v>0.5</v>
      </c>
      <c r="F22" s="61">
        <v>0</v>
      </c>
      <c r="G22" s="61">
        <v>0</v>
      </c>
      <c r="H22" s="60">
        <v>0.5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  <c r="Y22" s="92">
        <f t="shared" si="3"/>
        <v>1.5</v>
      </c>
      <c r="Z22" s="96">
        <v>0</v>
      </c>
      <c r="AA22" s="60">
        <v>0</v>
      </c>
      <c r="AB22" s="60">
        <v>0</v>
      </c>
      <c r="AC22" s="60">
        <v>0.5</v>
      </c>
      <c r="AD22" s="60">
        <v>0</v>
      </c>
      <c r="AE22" s="60">
        <v>0</v>
      </c>
      <c r="AF22" s="60">
        <v>0</v>
      </c>
      <c r="AG22" s="60">
        <v>0</v>
      </c>
      <c r="AH22" s="60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0">
        <v>0</v>
      </c>
      <c r="AO22" s="60">
        <v>0</v>
      </c>
      <c r="AP22" s="60">
        <v>0</v>
      </c>
      <c r="AQ22" s="60">
        <v>0</v>
      </c>
      <c r="AR22" s="60">
        <v>0</v>
      </c>
      <c r="AS22" s="97">
        <f t="shared" si="4"/>
        <v>0.5</v>
      </c>
      <c r="AT22" s="96">
        <v>0.5</v>
      </c>
      <c r="AU22" s="60">
        <v>0</v>
      </c>
      <c r="AV22" s="60">
        <v>0</v>
      </c>
      <c r="AW22" s="60">
        <v>0</v>
      </c>
      <c r="AX22" s="60">
        <v>0</v>
      </c>
      <c r="AY22" s="60">
        <v>0</v>
      </c>
      <c r="AZ22" s="60">
        <v>0</v>
      </c>
      <c r="BA22" s="60">
        <v>0</v>
      </c>
      <c r="BB22" s="60">
        <v>0</v>
      </c>
      <c r="BC22" s="60">
        <v>0</v>
      </c>
      <c r="BD22" s="60">
        <v>0</v>
      </c>
      <c r="BE22" s="60">
        <v>0</v>
      </c>
      <c r="BF22" s="60">
        <v>0</v>
      </c>
      <c r="BG22" s="60">
        <v>0</v>
      </c>
      <c r="BH22" s="97">
        <f t="shared" si="5"/>
        <v>0.5</v>
      </c>
      <c r="BI22" s="90">
        <v>0</v>
      </c>
      <c r="BJ22" s="90">
        <v>0</v>
      </c>
      <c r="BK22" s="90">
        <v>0</v>
      </c>
      <c r="BL22" s="90">
        <v>0</v>
      </c>
      <c r="BM22" s="90">
        <v>0</v>
      </c>
      <c r="BN22" s="90">
        <v>0</v>
      </c>
      <c r="BO22" s="90">
        <v>0</v>
      </c>
      <c r="BP22" s="90">
        <v>0</v>
      </c>
      <c r="BQ22" s="90">
        <v>0</v>
      </c>
      <c r="BR22" s="90">
        <v>0</v>
      </c>
      <c r="BS22" s="90">
        <v>0</v>
      </c>
      <c r="BT22" s="90">
        <v>0</v>
      </c>
      <c r="BU22" s="90">
        <v>0</v>
      </c>
      <c r="BV22" s="90">
        <v>0</v>
      </c>
      <c r="BW22" s="90">
        <v>0</v>
      </c>
      <c r="BX22" s="90">
        <v>0</v>
      </c>
      <c r="BY22" s="100">
        <f t="shared" si="6"/>
        <v>0</v>
      </c>
      <c r="BZ22" s="103">
        <v>0</v>
      </c>
      <c r="CA22" s="61">
        <v>1</v>
      </c>
      <c r="CB22" s="61">
        <v>0</v>
      </c>
      <c r="CC22" s="61">
        <v>0</v>
      </c>
      <c r="CD22" s="61">
        <v>0.5</v>
      </c>
      <c r="CE22" s="61">
        <v>0</v>
      </c>
      <c r="CF22" s="61">
        <v>0</v>
      </c>
      <c r="CG22" s="61">
        <v>0</v>
      </c>
      <c r="CH22" s="61">
        <v>0</v>
      </c>
      <c r="CI22" s="61">
        <v>0</v>
      </c>
      <c r="CJ22" s="104">
        <f t="shared" si="7"/>
        <v>1.5</v>
      </c>
      <c r="CK22" s="87">
        <f t="shared" si="8"/>
        <v>4</v>
      </c>
    </row>
    <row r="23" spans="1:89" s="3" customFormat="1" x14ac:dyDescent="0.35">
      <c r="A23" s="49" t="s">
        <v>357</v>
      </c>
      <c r="B23" s="89">
        <v>0</v>
      </c>
      <c r="C23" s="61">
        <v>0</v>
      </c>
      <c r="D23" s="61">
        <v>0</v>
      </c>
      <c r="E23" s="60">
        <v>0.5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92">
        <f t="shared" si="3"/>
        <v>0.5</v>
      </c>
      <c r="Z23" s="96">
        <v>0</v>
      </c>
      <c r="AA23" s="60">
        <v>0</v>
      </c>
      <c r="AB23" s="60">
        <v>0</v>
      </c>
      <c r="AC23" s="60">
        <v>0.5</v>
      </c>
      <c r="AD23" s="60">
        <v>0</v>
      </c>
      <c r="AE23" s="60">
        <v>0</v>
      </c>
      <c r="AF23" s="60">
        <v>0</v>
      </c>
      <c r="AG23" s="60">
        <v>0</v>
      </c>
      <c r="AH23" s="60">
        <v>0</v>
      </c>
      <c r="AI23" s="60">
        <v>0</v>
      </c>
      <c r="AJ23" s="60">
        <v>0</v>
      </c>
      <c r="AK23" s="60">
        <v>0</v>
      </c>
      <c r="AL23" s="60">
        <v>0</v>
      </c>
      <c r="AM23" s="60">
        <v>0</v>
      </c>
      <c r="AN23" s="60">
        <v>0</v>
      </c>
      <c r="AO23" s="60">
        <v>0</v>
      </c>
      <c r="AP23" s="60">
        <v>0</v>
      </c>
      <c r="AQ23" s="60">
        <v>0</v>
      </c>
      <c r="AR23" s="60">
        <v>0</v>
      </c>
      <c r="AS23" s="97">
        <f t="shared" si="4"/>
        <v>0.5</v>
      </c>
      <c r="AT23" s="96">
        <v>0</v>
      </c>
      <c r="AU23" s="60">
        <v>0</v>
      </c>
      <c r="AV23" s="60">
        <v>0</v>
      </c>
      <c r="AW23" s="60">
        <v>0</v>
      </c>
      <c r="AX23" s="60">
        <v>0</v>
      </c>
      <c r="AY23" s="60">
        <v>0</v>
      </c>
      <c r="AZ23" s="60">
        <v>0</v>
      </c>
      <c r="BA23" s="60">
        <v>0</v>
      </c>
      <c r="BB23" s="60">
        <v>0</v>
      </c>
      <c r="BC23" s="60">
        <v>0</v>
      </c>
      <c r="BD23" s="60">
        <v>0</v>
      </c>
      <c r="BE23" s="60">
        <v>0</v>
      </c>
      <c r="BF23" s="60">
        <v>0</v>
      </c>
      <c r="BG23" s="60">
        <v>0</v>
      </c>
      <c r="BH23" s="97">
        <f t="shared" si="5"/>
        <v>0</v>
      </c>
      <c r="BI23" s="90">
        <v>0</v>
      </c>
      <c r="BJ23" s="90">
        <v>0</v>
      </c>
      <c r="BK23" s="90">
        <v>0</v>
      </c>
      <c r="BL23" s="90">
        <v>0</v>
      </c>
      <c r="BM23" s="90">
        <v>0</v>
      </c>
      <c r="BN23" s="90">
        <v>0</v>
      </c>
      <c r="BO23" s="90">
        <v>0</v>
      </c>
      <c r="BP23" s="90">
        <v>0</v>
      </c>
      <c r="BQ23" s="90">
        <v>0</v>
      </c>
      <c r="BR23" s="90">
        <v>0</v>
      </c>
      <c r="BS23" s="90">
        <v>0</v>
      </c>
      <c r="BT23" s="90">
        <v>0</v>
      </c>
      <c r="BU23" s="90">
        <v>0</v>
      </c>
      <c r="BV23" s="90">
        <v>0</v>
      </c>
      <c r="BW23" s="90">
        <v>0</v>
      </c>
      <c r="BX23" s="90">
        <v>0</v>
      </c>
      <c r="BY23" s="100">
        <f t="shared" si="6"/>
        <v>0</v>
      </c>
      <c r="BZ23" s="103">
        <v>0</v>
      </c>
      <c r="CA23" s="61">
        <v>0</v>
      </c>
      <c r="CB23" s="61">
        <v>0</v>
      </c>
      <c r="CC23" s="61">
        <v>0</v>
      </c>
      <c r="CD23" s="61">
        <v>0.5</v>
      </c>
      <c r="CE23" s="61">
        <v>0</v>
      </c>
      <c r="CF23" s="61">
        <v>0</v>
      </c>
      <c r="CG23" s="61">
        <v>0</v>
      </c>
      <c r="CH23" s="61">
        <v>0</v>
      </c>
      <c r="CI23" s="61">
        <v>0</v>
      </c>
      <c r="CJ23" s="104">
        <f t="shared" si="7"/>
        <v>0.5</v>
      </c>
      <c r="CK23" s="87">
        <f t="shared" si="8"/>
        <v>1.5</v>
      </c>
    </row>
    <row r="24" spans="1:89" s="3" customFormat="1" x14ac:dyDescent="0.35">
      <c r="A24" s="49" t="s">
        <v>358</v>
      </c>
      <c r="B24" s="89">
        <v>0.5</v>
      </c>
      <c r="C24" s="61">
        <v>0</v>
      </c>
      <c r="D24" s="61">
        <v>0</v>
      </c>
      <c r="E24" s="61">
        <v>0.5</v>
      </c>
      <c r="F24" s="61">
        <v>0</v>
      </c>
      <c r="G24" s="61">
        <v>0</v>
      </c>
      <c r="H24" s="61">
        <v>0</v>
      </c>
      <c r="I24" s="61">
        <v>0.5</v>
      </c>
      <c r="J24" s="61">
        <v>0</v>
      </c>
      <c r="K24" s="61">
        <v>0</v>
      </c>
      <c r="L24" s="61"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  <c r="V24" s="61">
        <v>0</v>
      </c>
      <c r="W24" s="61">
        <v>0</v>
      </c>
      <c r="X24" s="61">
        <v>0</v>
      </c>
      <c r="Y24" s="92">
        <f t="shared" si="3"/>
        <v>1.5</v>
      </c>
      <c r="Z24" s="96">
        <v>0</v>
      </c>
      <c r="AA24" s="60">
        <v>0</v>
      </c>
      <c r="AB24" s="60">
        <v>0</v>
      </c>
      <c r="AC24" s="60">
        <v>0</v>
      </c>
      <c r="AD24" s="60">
        <v>0</v>
      </c>
      <c r="AE24" s="60">
        <v>0</v>
      </c>
      <c r="AF24" s="60">
        <v>0</v>
      </c>
      <c r="AG24" s="60">
        <v>0</v>
      </c>
      <c r="AH24" s="60">
        <v>0</v>
      </c>
      <c r="AI24" s="60">
        <v>0</v>
      </c>
      <c r="AJ24" s="60">
        <v>0</v>
      </c>
      <c r="AK24" s="60">
        <v>0</v>
      </c>
      <c r="AL24" s="60">
        <v>0</v>
      </c>
      <c r="AM24" s="60">
        <v>0</v>
      </c>
      <c r="AN24" s="60">
        <v>0</v>
      </c>
      <c r="AO24" s="60">
        <v>0</v>
      </c>
      <c r="AP24" s="60">
        <v>0</v>
      </c>
      <c r="AQ24" s="60">
        <v>0</v>
      </c>
      <c r="AR24" s="60">
        <v>0</v>
      </c>
      <c r="AS24" s="97">
        <f t="shared" si="4"/>
        <v>0</v>
      </c>
      <c r="AT24" s="96">
        <v>0.5</v>
      </c>
      <c r="AU24" s="60">
        <v>0</v>
      </c>
      <c r="AV24" s="60">
        <v>0</v>
      </c>
      <c r="AW24" s="60">
        <v>0</v>
      </c>
      <c r="AX24" s="60">
        <v>0</v>
      </c>
      <c r="AY24" s="60">
        <v>0</v>
      </c>
      <c r="AZ24" s="60">
        <v>0</v>
      </c>
      <c r="BA24" s="60">
        <v>0</v>
      </c>
      <c r="BB24" s="60">
        <v>0</v>
      </c>
      <c r="BC24" s="60">
        <v>0</v>
      </c>
      <c r="BD24" s="60">
        <v>0</v>
      </c>
      <c r="BE24" s="60">
        <v>0</v>
      </c>
      <c r="BF24" s="60">
        <v>0</v>
      </c>
      <c r="BG24" s="60">
        <v>0</v>
      </c>
      <c r="BH24" s="97">
        <f t="shared" si="5"/>
        <v>0.5</v>
      </c>
      <c r="BI24" s="90">
        <v>0</v>
      </c>
      <c r="BJ24" s="90">
        <v>0</v>
      </c>
      <c r="BK24" s="90">
        <v>0</v>
      </c>
      <c r="BL24" s="90">
        <v>0</v>
      </c>
      <c r="BM24" s="90">
        <v>0</v>
      </c>
      <c r="BN24" s="90">
        <v>0</v>
      </c>
      <c r="BO24" s="90">
        <v>0</v>
      </c>
      <c r="BP24" s="90">
        <v>0</v>
      </c>
      <c r="BQ24" s="90">
        <v>0</v>
      </c>
      <c r="BR24" s="90">
        <v>0</v>
      </c>
      <c r="BS24" s="90">
        <v>0</v>
      </c>
      <c r="BT24" s="90">
        <v>0</v>
      </c>
      <c r="BU24" s="90">
        <v>0</v>
      </c>
      <c r="BV24" s="90">
        <v>0</v>
      </c>
      <c r="BW24" s="90">
        <v>0</v>
      </c>
      <c r="BX24" s="90">
        <v>0</v>
      </c>
      <c r="BY24" s="100">
        <f t="shared" si="6"/>
        <v>0</v>
      </c>
      <c r="BZ24" s="103">
        <v>0</v>
      </c>
      <c r="CA24" s="61">
        <v>1</v>
      </c>
      <c r="CB24" s="61">
        <v>0</v>
      </c>
      <c r="CC24" s="61">
        <v>0</v>
      </c>
      <c r="CD24" s="61">
        <v>0</v>
      </c>
      <c r="CE24" s="61">
        <v>0</v>
      </c>
      <c r="CF24" s="61">
        <v>0</v>
      </c>
      <c r="CG24" s="61">
        <v>0</v>
      </c>
      <c r="CH24" s="61">
        <v>0</v>
      </c>
      <c r="CI24" s="61">
        <v>0</v>
      </c>
      <c r="CJ24" s="104">
        <f t="shared" si="7"/>
        <v>1</v>
      </c>
      <c r="CK24" s="87">
        <f t="shared" si="8"/>
        <v>3</v>
      </c>
    </row>
    <row r="25" spans="1:89" s="3" customFormat="1" x14ac:dyDescent="0.35">
      <c r="A25" s="49" t="s">
        <v>359</v>
      </c>
      <c r="B25" s="89">
        <v>0.5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61">
        <v>0</v>
      </c>
      <c r="U25" s="61">
        <v>0</v>
      </c>
      <c r="V25" s="61">
        <v>0</v>
      </c>
      <c r="W25" s="61">
        <v>0</v>
      </c>
      <c r="X25" s="61">
        <v>0</v>
      </c>
      <c r="Y25" s="92">
        <f t="shared" si="3"/>
        <v>0.5</v>
      </c>
      <c r="Z25" s="96">
        <v>0</v>
      </c>
      <c r="AA25" s="60">
        <v>0</v>
      </c>
      <c r="AB25" s="60">
        <v>0</v>
      </c>
      <c r="AC25" s="60">
        <v>0</v>
      </c>
      <c r="AD25" s="60">
        <v>0</v>
      </c>
      <c r="AE25" s="60">
        <v>0</v>
      </c>
      <c r="AF25" s="60">
        <v>0</v>
      </c>
      <c r="AG25" s="60">
        <v>0</v>
      </c>
      <c r="AH25" s="60">
        <v>0</v>
      </c>
      <c r="AI25" s="60">
        <v>0</v>
      </c>
      <c r="AJ25" s="60">
        <v>0</v>
      </c>
      <c r="AK25" s="60">
        <v>0</v>
      </c>
      <c r="AL25" s="60">
        <v>0</v>
      </c>
      <c r="AM25" s="60">
        <v>0</v>
      </c>
      <c r="AN25" s="60">
        <v>0</v>
      </c>
      <c r="AO25" s="60">
        <v>0</v>
      </c>
      <c r="AP25" s="60">
        <v>0</v>
      </c>
      <c r="AQ25" s="60">
        <v>0</v>
      </c>
      <c r="AR25" s="60">
        <v>0</v>
      </c>
      <c r="AS25" s="97">
        <f t="shared" si="4"/>
        <v>0</v>
      </c>
      <c r="AT25" s="96">
        <v>0</v>
      </c>
      <c r="AU25" s="60">
        <v>0</v>
      </c>
      <c r="AV25" s="60">
        <v>0.5</v>
      </c>
      <c r="AW25" s="60">
        <v>0</v>
      </c>
      <c r="AX25" s="60">
        <v>0</v>
      </c>
      <c r="AY25" s="60">
        <v>0</v>
      </c>
      <c r="AZ25" s="60">
        <v>0</v>
      </c>
      <c r="BA25" s="60">
        <v>0</v>
      </c>
      <c r="BB25" s="60">
        <v>0</v>
      </c>
      <c r="BC25" s="60">
        <v>0</v>
      </c>
      <c r="BD25" s="60">
        <v>0</v>
      </c>
      <c r="BE25" s="60">
        <v>0</v>
      </c>
      <c r="BF25" s="60">
        <v>0</v>
      </c>
      <c r="BG25" s="60">
        <v>0</v>
      </c>
      <c r="BH25" s="97">
        <f t="shared" si="5"/>
        <v>0.5</v>
      </c>
      <c r="BI25" s="90">
        <v>0</v>
      </c>
      <c r="BJ25" s="90">
        <v>0</v>
      </c>
      <c r="BK25" s="90">
        <v>0</v>
      </c>
      <c r="BL25" s="90">
        <v>0</v>
      </c>
      <c r="BM25" s="90">
        <v>0</v>
      </c>
      <c r="BN25" s="90">
        <v>0</v>
      </c>
      <c r="BO25" s="90">
        <v>0</v>
      </c>
      <c r="BP25" s="90">
        <v>0</v>
      </c>
      <c r="BQ25" s="90">
        <v>0</v>
      </c>
      <c r="BR25" s="90">
        <v>0</v>
      </c>
      <c r="BS25" s="90">
        <v>0</v>
      </c>
      <c r="BT25" s="90">
        <v>0</v>
      </c>
      <c r="BU25" s="90">
        <v>0</v>
      </c>
      <c r="BV25" s="90">
        <v>0</v>
      </c>
      <c r="BW25" s="90">
        <v>0</v>
      </c>
      <c r="BX25" s="90">
        <v>0</v>
      </c>
      <c r="BY25" s="100">
        <f t="shared" si="6"/>
        <v>0</v>
      </c>
      <c r="BZ25" s="103">
        <v>0</v>
      </c>
      <c r="CA25" s="61">
        <v>1</v>
      </c>
      <c r="CB25" s="61">
        <v>0</v>
      </c>
      <c r="CC25" s="61">
        <v>0</v>
      </c>
      <c r="CD25" s="61">
        <v>0</v>
      </c>
      <c r="CE25" s="61">
        <v>0</v>
      </c>
      <c r="CF25" s="61">
        <v>0</v>
      </c>
      <c r="CG25" s="61">
        <v>0</v>
      </c>
      <c r="CH25" s="61">
        <v>0</v>
      </c>
      <c r="CI25" s="61">
        <v>0</v>
      </c>
      <c r="CJ25" s="104">
        <f t="shared" si="7"/>
        <v>1</v>
      </c>
      <c r="CK25" s="87">
        <f t="shared" si="8"/>
        <v>2</v>
      </c>
    </row>
    <row r="26" spans="1:89" s="3" customFormat="1" ht="15" thickBot="1" x14ac:dyDescent="0.4">
      <c r="A26" s="50" t="s">
        <v>360</v>
      </c>
      <c r="B26" s="91">
        <v>0.5</v>
      </c>
      <c r="C26" s="85">
        <v>0</v>
      </c>
      <c r="D26" s="85">
        <v>0</v>
      </c>
      <c r="E26" s="85">
        <v>0.5</v>
      </c>
      <c r="F26" s="85">
        <v>0</v>
      </c>
      <c r="G26" s="85">
        <v>0</v>
      </c>
      <c r="H26" s="85">
        <v>0</v>
      </c>
      <c r="I26" s="85">
        <v>0</v>
      </c>
      <c r="J26" s="85">
        <v>0</v>
      </c>
      <c r="K26" s="85">
        <v>0</v>
      </c>
      <c r="L26" s="85">
        <v>0</v>
      </c>
      <c r="M26" s="85">
        <v>0</v>
      </c>
      <c r="N26" s="85">
        <v>0</v>
      </c>
      <c r="O26" s="85">
        <v>0</v>
      </c>
      <c r="P26" s="85">
        <v>0</v>
      </c>
      <c r="Q26" s="85">
        <v>0</v>
      </c>
      <c r="R26" s="85">
        <v>0</v>
      </c>
      <c r="S26" s="85">
        <v>0</v>
      </c>
      <c r="T26" s="85">
        <v>0</v>
      </c>
      <c r="U26" s="85">
        <v>0</v>
      </c>
      <c r="V26" s="85">
        <v>0</v>
      </c>
      <c r="W26" s="85">
        <v>0</v>
      </c>
      <c r="X26" s="85">
        <v>0</v>
      </c>
      <c r="Y26" s="93">
        <f t="shared" si="3"/>
        <v>1</v>
      </c>
      <c r="Z26" s="98">
        <v>0</v>
      </c>
      <c r="AA26" s="86">
        <v>0</v>
      </c>
      <c r="AB26" s="86">
        <v>0</v>
      </c>
      <c r="AC26" s="86">
        <v>0.5</v>
      </c>
      <c r="AD26" s="86">
        <v>0</v>
      </c>
      <c r="AE26" s="86">
        <v>0</v>
      </c>
      <c r="AF26" s="86">
        <v>0.5</v>
      </c>
      <c r="AG26" s="86">
        <v>0</v>
      </c>
      <c r="AH26" s="86">
        <v>0</v>
      </c>
      <c r="AI26" s="86">
        <v>0.5</v>
      </c>
      <c r="AJ26" s="86">
        <v>0.5</v>
      </c>
      <c r="AK26" s="86">
        <v>0</v>
      </c>
      <c r="AL26" s="86">
        <v>0</v>
      </c>
      <c r="AM26" s="86">
        <v>0</v>
      </c>
      <c r="AN26" s="86">
        <v>0</v>
      </c>
      <c r="AO26" s="86">
        <v>0</v>
      </c>
      <c r="AP26" s="86">
        <v>0</v>
      </c>
      <c r="AQ26" s="86">
        <v>0</v>
      </c>
      <c r="AR26" s="86">
        <v>0</v>
      </c>
      <c r="AS26" s="99">
        <f t="shared" si="4"/>
        <v>2</v>
      </c>
      <c r="AT26" s="98">
        <v>0</v>
      </c>
      <c r="AU26" s="86">
        <v>0</v>
      </c>
      <c r="AV26" s="86">
        <v>0</v>
      </c>
      <c r="AW26" s="86">
        <v>0</v>
      </c>
      <c r="AX26" s="86">
        <v>0</v>
      </c>
      <c r="AY26" s="86">
        <v>0</v>
      </c>
      <c r="AZ26" s="86">
        <v>0</v>
      </c>
      <c r="BA26" s="86">
        <v>0</v>
      </c>
      <c r="BB26" s="86">
        <v>0</v>
      </c>
      <c r="BC26" s="86">
        <v>0</v>
      </c>
      <c r="BD26" s="86">
        <v>0</v>
      </c>
      <c r="BE26" s="86">
        <v>0</v>
      </c>
      <c r="BF26" s="86">
        <v>0</v>
      </c>
      <c r="BG26" s="86">
        <v>0</v>
      </c>
      <c r="BH26" s="99">
        <f t="shared" si="5"/>
        <v>0</v>
      </c>
      <c r="BI26" s="94">
        <v>0</v>
      </c>
      <c r="BJ26" s="86">
        <v>0</v>
      </c>
      <c r="BK26" s="86">
        <v>0</v>
      </c>
      <c r="BL26" s="86">
        <v>0</v>
      </c>
      <c r="BM26" s="86">
        <v>0</v>
      </c>
      <c r="BN26" s="86">
        <v>0</v>
      </c>
      <c r="BO26" s="86">
        <v>0</v>
      </c>
      <c r="BP26" s="86">
        <v>0</v>
      </c>
      <c r="BQ26" s="86">
        <v>0</v>
      </c>
      <c r="BR26" s="86">
        <v>0</v>
      </c>
      <c r="BS26" s="86">
        <v>0</v>
      </c>
      <c r="BT26" s="86">
        <v>0</v>
      </c>
      <c r="BU26" s="86">
        <v>0</v>
      </c>
      <c r="BV26" s="86">
        <v>0</v>
      </c>
      <c r="BW26" s="86">
        <v>0</v>
      </c>
      <c r="BX26" s="86">
        <v>0</v>
      </c>
      <c r="BY26" s="101">
        <f t="shared" si="6"/>
        <v>0</v>
      </c>
      <c r="BZ26" s="105">
        <v>0</v>
      </c>
      <c r="CA26" s="85">
        <v>0</v>
      </c>
      <c r="CB26" s="85">
        <v>0</v>
      </c>
      <c r="CC26" s="85">
        <v>0</v>
      </c>
      <c r="CD26" s="85">
        <v>0</v>
      </c>
      <c r="CE26" s="85">
        <v>0</v>
      </c>
      <c r="CF26" s="85">
        <v>0</v>
      </c>
      <c r="CG26" s="85">
        <v>0</v>
      </c>
      <c r="CH26" s="85">
        <v>0</v>
      </c>
      <c r="CI26" s="85">
        <v>0</v>
      </c>
      <c r="CJ26" s="106">
        <f t="shared" si="7"/>
        <v>0</v>
      </c>
      <c r="CK26" s="88">
        <f t="shared" si="8"/>
        <v>3</v>
      </c>
    </row>
  </sheetData>
  <mergeCells count="11">
    <mergeCell ref="A1:A2"/>
    <mergeCell ref="B1:T1"/>
    <mergeCell ref="U1:AK1"/>
    <mergeCell ref="AL1:AL2"/>
    <mergeCell ref="A16:A17"/>
    <mergeCell ref="CK16:CK17"/>
    <mergeCell ref="BI16:BY16"/>
    <mergeCell ref="AT16:BH16"/>
    <mergeCell ref="B16:Y16"/>
    <mergeCell ref="Z16:AS16"/>
    <mergeCell ref="BZ16:CJ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1,2 тур</vt:lpstr>
      <vt:lpstr>7 кл</vt:lpstr>
      <vt:lpstr>8 кл</vt:lpstr>
      <vt:lpstr>9 кл</vt:lpstr>
      <vt:lpstr>10 кл</vt:lpstr>
      <vt:lpstr>11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2026-02-03T18:36:45Z</dcterms:modified>
</cp:coreProperties>
</file>